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<sst xmlns="http://schemas.openxmlformats.org/spreadsheetml/2006/main" count="243" uniqueCount="150">
  <si>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</si>
  <si>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</si>
  <si>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</si>
  <si>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</si>
  <si>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</si>
  <si>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</si>
  <si>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</si>
  <si>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</si>
  <si>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</si>
  <si>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</si>
  <si>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</si>
  <si>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</si>
  <si>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</si>
  <si>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</si>
  <si>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</si>
  <si>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</si>
  <si>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</si>
  <si>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</si>
  <si>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</si>
  <si>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</si>
  <si>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</si>
  <si>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</si>
  <si>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</si>
  <si>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</si>
  <si>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</si>
  <si>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</si>
  <si>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</si>
  <si>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</si>
  <si>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</si>
  <si>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</si>
  <si>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</si>
  <si>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DTS:</t>
  </si>
  <si>
    <t>info@florensis.de</t>
  </si>
  <si>
    <t>polska@florensis.com</t>
  </si>
  <si>
    <t>Tel. 0048-(0)22-6163263</t>
  </si>
  <si>
    <t>12505</t>
  </si>
  <si>
    <t>Allium schoenoprasum</t>
  </si>
  <si>
    <t>1806</t>
  </si>
  <si>
    <t>Y</t>
  </si>
  <si>
    <t>36338</t>
  </si>
  <si>
    <t>Anethum graveolens Dill</t>
  </si>
  <si>
    <t>1804</t>
  </si>
  <si>
    <t>12540</t>
  </si>
  <si>
    <t>Foeniculum vulgare</t>
  </si>
  <si>
    <t>1802</t>
  </si>
  <si>
    <t>32250</t>
  </si>
  <si>
    <t>1801</t>
  </si>
  <si>
    <t>15556</t>
  </si>
  <si>
    <t>10763</t>
  </si>
  <si>
    <t>19431</t>
  </si>
  <si>
    <t>15443</t>
  </si>
  <si>
    <t>12513</t>
  </si>
  <si>
    <t>Hyssopus officinalis</t>
  </si>
  <si>
    <t>12519</t>
  </si>
  <si>
    <t>Levisticum officinale</t>
  </si>
  <si>
    <t>12524</t>
  </si>
  <si>
    <t>30324</t>
  </si>
  <si>
    <t>Petroselinum crispum Frisado</t>
  </si>
  <si>
    <t>12538</t>
  </si>
  <si>
    <t>Ruta graveolens</t>
  </si>
  <si>
    <t>12531</t>
  </si>
  <si>
    <t>12029</t>
  </si>
  <si>
    <t>12535</t>
  </si>
  <si>
    <t>Valeriana officinalis</t>
  </si>
  <si>
    <t>N</t>
  </si>
  <si>
    <t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</si>
  <si>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</si>
  <si>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</si>
  <si>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</si>
  <si>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</si>
  <si>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</si>
  <si>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</si>
  <si>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</si>
  <si>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</si>
  <si>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</si>
  <si>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</si>
  <si>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</si>
  <si>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</si>
  <si>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</si>
  <si>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</si>
  <si>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</si>
  <si>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</si>
  <si>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</si>
  <si>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</si>
  <si>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</si>
  <si>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</si>
  <si>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01</t>
  </si>
  <si>
    <t>12509</t>
  </si>
  <si>
    <t>Melissa officinalis Lemon Balm</t>
  </si>
  <si>
    <t>32251</t>
  </si>
  <si>
    <t>Petroselinum crispum Gigante d’Italia</t>
  </si>
  <si>
    <t>12529</t>
  </si>
  <si>
    <t>Sanguisorba minor</t>
  </si>
  <si>
    <t>12507</t>
  </si>
  <si>
    <t>Satureja montana</t>
  </si>
  <si>
    <t>Salvia officinalis Original</t>
  </si>
  <si>
    <t>Thymus vulgaris White</t>
  </si>
  <si>
    <t>30055</t>
  </si>
  <si>
    <t>42153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</si>
  <si>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</si>
  <si>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</si>
  <si>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</si>
  <si>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</si>
  <si>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</si>
  <si>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</si>
  <si>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</si>
  <si>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</si>
  <si>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</si>
  <si>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</si>
  <si>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</si>
  <si>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</si>
  <si>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</si>
  <si>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Fragaria x ananassa Delizz F1 White</t>
  </si>
  <si>
    <t>Fragaria x ananassa Compact &amp; Early Loran F1 White</t>
  </si>
  <si>
    <t>Fragaria x ananassa Compact &amp; Early Tristan F1 Deep Rose</t>
  </si>
  <si>
    <t>Fragaria x ananassa Vigerous &amp; Sturdy Elan F1 White</t>
  </si>
  <si>
    <t>Fragaria x ananassa Vigerous &amp; Sturdy Ruby Ann F1</t>
  </si>
  <si>
    <t>Fragaria x ananassa Vigerous &amp; Sturdy Toscana F1 Deep Rose</t>
  </si>
  <si>
    <t>37774</t>
  </si>
  <si>
    <t>Fragaria x ananassa Vigerous &amp; Sturdy Elan F1 White (SB Snow)</t>
  </si>
  <si>
    <t>37950</t>
  </si>
  <si>
    <t>Fragaria x ananassa Vigerous &amp; Sturdy Elan F1 White 3 (Beltran)</t>
  </si>
  <si>
    <t>'24</t>
  </si>
  <si>
    <t>Fragaria x ananassa Vigorous &amp; Sturdy Roman F1 Pink</t>
  </si>
  <si>
    <t>ORDER FORM Edibles PS 2023-2024</t>
  </si>
  <si>
    <t>Origanum vulgare Green</t>
  </si>
  <si>
    <t>35</t>
  </si>
  <si>
    <t>36</t>
  </si>
  <si>
    <t>37</t>
  </si>
  <si>
    <t>38</t>
  </si>
  <si>
    <t>39</t>
  </si>
  <si>
    <t>Contact</t>
  </si>
  <si>
    <t>www.florensis.com</t>
  </si>
  <si>
    <t>'23</t>
  </si>
  <si>
    <t>40</t>
  </si>
  <si>
    <t>41</t>
  </si>
  <si>
    <t>42</t>
  </si>
  <si>
    <t>43</t>
  </si>
  <si>
    <t>44</t>
  </si>
  <si>
    <t>45</t>
  </si>
  <si>
    <t>46</t>
  </si>
  <si>
    <t>47</t>
  </si>
  <si>
    <t>51</t>
  </si>
  <si>
    <t>52</t>
  </si>
  <si>
    <t>99999</t>
  </si>
  <si>
    <t>48</t>
  </si>
  <si>
    <t>49</t>
  </si>
  <si>
    <t>50</t>
  </si>
  <si>
    <t>53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</si>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</sst>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10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vertical="center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2" fillId="0" borderId="16" xfId="0" applyFont="1" applyBorder="1" applyAlignment="1">
      <alignment vertical="center"/>
    </xf>
    <xf numFmtId="0" fontId="49" fillId="0" borderId="17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52" fillId="0" borderId="2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19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53" fillId="0" borderId="17" xfId="53" applyFont="1" applyBorder="1" applyAlignment="1" applyProtection="1">
      <alignment horizontal="center" vertical="center"/>
      <protection/>
    </xf>
    <xf numFmtId="0" fontId="53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3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4" fillId="0" borderId="0" xfId="0" applyFont="1" applyAlignment="1">
      <alignment horizontal="right"/>
    </xf>
    <xf numFmtId="0" fontId="51" fillId="0" borderId="19" xfId="0" applyFont="1" applyBorder="1" applyAlignment="1">
      <alignment/>
    </xf>
    <xf numFmtId="0" fontId="52" fillId="0" borderId="0" xfId="0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14" fontId="51" fillId="0" borderId="12" xfId="0" applyNumberFormat="1" applyFont="1" applyBorder="1" applyAlignment="1">
      <alignment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/>
    </xf>
    <xf numFmtId="0" fontId="53" fillId="0" borderId="0" xfId="53" applyFont="1" applyBorder="1" applyAlignment="1" applyProtection="1">
      <alignment horizontal="left" vertical="center"/>
      <protection/>
    </xf>
    <xf numFmtId="0" fontId="53" fillId="0" borderId="0" xfId="53" applyFont="1" applyBorder="1" applyAlignment="1" applyProtection="1">
      <alignment horizontal="center" vertical="center"/>
      <protection/>
    </xf>
    <xf numFmtId="0" fontId="51" fillId="0" borderId="0" xfId="0" applyFont="1" applyAlignment="1">
      <alignment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197" fontId="55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5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49" t="s">
        <v>131</v>
      </c>
      <c r="AT1" s="49"/>
      <c r="AU1" s="49"/>
      <c r="AV1" s="50" t="s">
        <v>132</v>
      </c>
      <c r="AX1" s="51"/>
      <c r="AY1" s="51"/>
      <c r="AZ1" s="51"/>
      <c r="BA1" s="51"/>
    </row>
    <row r="2" spans="1:53" ht="9.75" customHeight="1">
      <c r="A2" s="89" t="s">
        <v>124</v>
      </c>
      <c r="B2" s="89"/>
      <c r="C2" s="89"/>
      <c r="D2" s="89"/>
      <c r="E2" s="89"/>
      <c r="F2" s="2"/>
      <c r="G2" s="2"/>
      <c r="AS2" s="18" t="s">
        <v>29</v>
      </c>
      <c r="AT2" s="19"/>
      <c r="AU2" s="32" t="s">
        <v>30</v>
      </c>
      <c r="AV2" s="31"/>
      <c r="AW2" s="31"/>
      <c r="AX2" s="31"/>
      <c r="AY2" s="31"/>
      <c r="AZ2" s="31"/>
      <c r="BA2" s="20"/>
    </row>
    <row r="3" spans="1:53" ht="9.75" customHeight="1">
      <c r="A3" s="3" t="s">
        <v>0</v>
      </c>
      <c r="B3" s="3"/>
      <c r="C3" s="3" t="s">
        <v>1</v>
      </c>
      <c r="H3" s="4" t="s">
        <v>2</v>
      </c>
      <c r="I3" s="4"/>
      <c r="J3" s="4"/>
      <c r="K3" s="4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29" t="s">
        <v>10</v>
      </c>
      <c r="AT3" s="4"/>
      <c r="AU3" s="4"/>
      <c r="AV3" s="4"/>
      <c r="AW3" s="4"/>
      <c r="AX3" s="4"/>
      <c r="AY3" s="4"/>
      <c r="AZ3" s="4"/>
      <c r="BA3" s="30"/>
    </row>
    <row r="4" spans="1:53" ht="9.75" customHeight="1">
      <c r="A4" s="88"/>
      <c r="B4" s="88"/>
      <c r="C4" s="70"/>
      <c r="D4" s="71"/>
      <c r="E4" s="72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  <c r="AA4" s="82"/>
      <c r="AB4" s="83"/>
      <c r="AC4" s="83"/>
      <c r="AD4" s="83"/>
      <c r="AE4" s="83"/>
      <c r="AF4" s="83"/>
      <c r="AG4" s="83"/>
      <c r="AH4" s="84"/>
      <c r="AI4" s="3"/>
      <c r="AJ4" s="82"/>
      <c r="AK4" s="83"/>
      <c r="AL4" s="83"/>
      <c r="AM4" s="83"/>
      <c r="AN4" s="83"/>
      <c r="AO4" s="83"/>
      <c r="AP4" s="83"/>
      <c r="AQ4" s="84"/>
      <c r="AS4" s="21"/>
      <c r="AT4" s="52"/>
      <c r="AU4" s="50"/>
      <c r="AV4" s="38"/>
      <c r="AW4" s="38"/>
      <c r="AX4" s="38"/>
      <c r="AY4" s="38"/>
      <c r="AZ4" s="38"/>
      <c r="BA4" s="22"/>
    </row>
    <row r="5" spans="1:56" ht="9.75" customHeight="1">
      <c r="A5" s="88"/>
      <c r="B5" s="88"/>
      <c r="C5" s="73"/>
      <c r="D5" s="74"/>
      <c r="E5" s="75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1"/>
      <c r="AA5" s="85"/>
      <c r="AB5" s="86"/>
      <c r="AC5" s="86"/>
      <c r="AD5" s="86"/>
      <c r="AE5" s="86"/>
      <c r="AF5" s="86"/>
      <c r="AG5" s="86"/>
      <c r="AH5" s="87"/>
      <c r="AI5" s="3"/>
      <c r="AJ5" s="85"/>
      <c r="AK5" s="86"/>
      <c r="AL5" s="86"/>
      <c r="AM5" s="86"/>
      <c r="AN5" s="86"/>
      <c r="AO5" s="86"/>
      <c r="AP5" s="86"/>
      <c r="AQ5" s="87"/>
      <c r="AS5" s="21" t="s">
        <v>31</v>
      </c>
      <c r="AT5" s="52"/>
      <c r="AU5" s="38" t="s">
        <v>32</v>
      </c>
      <c r="AV5" s="38"/>
      <c r="AW5" s="38"/>
      <c r="AX5" s="38"/>
      <c r="AY5" s="38"/>
      <c r="AZ5" s="38"/>
      <c r="BA5" s="22"/>
      <c r="BC5" s="16"/>
      <c r="BD5" s="1" t="s">
        <v>5</v>
      </c>
    </row>
    <row r="6" spans="1:56" ht="9.75" customHeight="1">
      <c r="A6" s="4" t="s">
        <v>6</v>
      </c>
      <c r="B6" s="4"/>
      <c r="C6" s="4"/>
      <c r="H6" s="4" t="s">
        <v>7</v>
      </c>
      <c r="I6" s="4"/>
      <c r="J6" s="4"/>
      <c r="K6" s="4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29" t="s">
        <v>18</v>
      </c>
      <c r="AT6" s="4"/>
      <c r="AU6" s="4"/>
      <c r="AV6" s="4"/>
      <c r="AW6" s="4"/>
      <c r="AX6" s="4"/>
      <c r="AY6" s="4"/>
      <c r="AZ6" s="4"/>
      <c r="BA6" s="30"/>
      <c r="BC6" s="5"/>
      <c r="BD6" s="1" t="s">
        <v>11</v>
      </c>
    </row>
    <row r="7" spans="1:56" ht="9.75" customHeight="1">
      <c r="A7" s="70"/>
      <c r="B7" s="71"/>
      <c r="C7" s="71"/>
      <c r="D7" s="71"/>
      <c r="E7" s="72"/>
      <c r="H7" s="76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8"/>
      <c r="AA7" s="82"/>
      <c r="AB7" s="83"/>
      <c r="AC7" s="83"/>
      <c r="AD7" s="83"/>
      <c r="AE7" s="83"/>
      <c r="AF7" s="83"/>
      <c r="AG7" s="83"/>
      <c r="AH7" s="84"/>
      <c r="AI7" s="3"/>
      <c r="AJ7" s="82"/>
      <c r="AK7" s="83"/>
      <c r="AL7" s="83"/>
      <c r="AM7" s="83"/>
      <c r="AN7" s="83"/>
      <c r="AO7" s="83"/>
      <c r="AP7" s="83"/>
      <c r="AQ7" s="84"/>
      <c r="AS7" s="36"/>
      <c r="BA7" s="23"/>
      <c r="BC7" s="6"/>
      <c r="BD7" s="1" t="s">
        <v>28</v>
      </c>
    </row>
    <row r="8" spans="1:56" ht="9.75" customHeight="1">
      <c r="A8" s="73"/>
      <c r="B8" s="74"/>
      <c r="C8" s="74"/>
      <c r="D8" s="74"/>
      <c r="E8" s="75"/>
      <c r="H8" s="7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1"/>
      <c r="AA8" s="85"/>
      <c r="AB8" s="86"/>
      <c r="AC8" s="86"/>
      <c r="AD8" s="86"/>
      <c r="AE8" s="86"/>
      <c r="AF8" s="86"/>
      <c r="AG8" s="86"/>
      <c r="AH8" s="87"/>
      <c r="AI8" s="3"/>
      <c r="AJ8" s="85"/>
      <c r="AK8" s="86"/>
      <c r="AL8" s="86"/>
      <c r="AM8" s="86"/>
      <c r="AN8" s="86"/>
      <c r="AO8" s="86"/>
      <c r="AP8" s="86"/>
      <c r="AQ8" s="87"/>
      <c r="AS8" s="36" t="s">
        <v>149</v>
      </c>
      <c r="AT8" s="38"/>
      <c r="AU8" s="38" t="s">
        <v>33</v>
      </c>
      <c r="BA8" s="23"/>
      <c r="BC8" s="40"/>
      <c r="BD8" s="40"/>
    </row>
    <row r="9" spans="1:56" ht="9.75" customHeight="1">
      <c r="A9" s="4" t="s">
        <v>12</v>
      </c>
      <c r="B9" s="4"/>
      <c r="C9" s="4" t="s">
        <v>13</v>
      </c>
      <c r="H9" s="4" t="s">
        <v>14</v>
      </c>
      <c r="I9" s="4"/>
      <c r="M9" s="4" t="s">
        <v>15</v>
      </c>
      <c r="N9" s="4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33" t="s">
        <v>34</v>
      </c>
      <c r="AT9" s="34"/>
      <c r="AU9" s="37"/>
      <c r="AV9" s="34"/>
      <c r="AW9" s="34"/>
      <c r="AX9" s="34"/>
      <c r="AY9" s="34"/>
      <c r="AZ9" s="34"/>
      <c r="BA9" s="35"/>
      <c r="BC9" s="40"/>
      <c r="BD9" s="40"/>
    </row>
    <row r="10" spans="1:56" ht="9.75" customHeight="1">
      <c r="A10" s="88"/>
      <c r="B10" s="88"/>
      <c r="C10" s="70"/>
      <c r="D10" s="71"/>
      <c r="E10" s="72"/>
      <c r="H10" s="76"/>
      <c r="I10" s="77"/>
      <c r="J10" s="77"/>
      <c r="K10" s="77"/>
      <c r="L10" s="78"/>
      <c r="M10" s="76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8"/>
      <c r="AA10" s="82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4"/>
      <c r="AS10" s="52"/>
      <c r="AU10" s="38"/>
      <c r="AV10" s="38"/>
      <c r="AW10" s="38"/>
      <c r="AX10" s="38"/>
      <c r="AY10" s="38"/>
      <c r="AZ10" s="38"/>
      <c r="BA10" s="46"/>
      <c r="BC10" s="40"/>
      <c r="BD10" s="40"/>
    </row>
    <row r="11" spans="1:56" ht="9.75" customHeight="1">
      <c r="A11" s="88"/>
      <c r="B11" s="88"/>
      <c r="C11" s="73"/>
      <c r="D11" s="74"/>
      <c r="E11" s="75"/>
      <c r="H11" s="79"/>
      <c r="I11" s="80"/>
      <c r="J11" s="80"/>
      <c r="K11" s="80"/>
      <c r="L11" s="81"/>
      <c r="M11" s="79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1"/>
      <c r="AA11" s="85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7"/>
      <c r="BC11" s="41"/>
      <c r="BD11" s="41"/>
    </row>
    <row r="12" spans="1:60" ht="9.75" customHeight="1">
      <c r="A12" s="4" t="s">
        <v>17</v>
      </c>
      <c r="B12" s="4"/>
      <c r="C12" s="4"/>
      <c r="BC12" s="41"/>
      <c r="BD12" s="41"/>
      <c r="BE12" s="42"/>
      <c r="BF12" s="57"/>
      <c r="BG12" s="57"/>
      <c r="BH12" s="57"/>
    </row>
    <row r="13" spans="1:5" ht="9.75" customHeight="1">
      <c r="A13" s="24"/>
      <c r="B13" s="25"/>
      <c r="C13" s="25"/>
      <c r="D13" s="25"/>
      <c r="E13" s="26"/>
    </row>
    <row r="14" spans="1:60" ht="9.75" customHeight="1">
      <c r="A14" s="43"/>
      <c r="B14" s="44"/>
      <c r="C14" s="44"/>
      <c r="D14" s="44"/>
      <c r="E14" s="27"/>
      <c r="F14" s="58" t="s">
        <v>19</v>
      </c>
      <c r="G14" s="59"/>
      <c r="H14" s="45" t="str">
        <f>H18</f>
        <v>40</v>
      </c>
      <c r="I14" s="45" t="str">
        <f aca="true" t="shared" si="0" ref="I14:BH14">I18</f>
        <v>41</v>
      </c>
      <c r="J14" s="45" t="str">
        <f t="shared" si="0"/>
        <v>42</v>
      </c>
      <c r="K14" s="45" t="str">
        <f t="shared" si="0"/>
        <v>43</v>
      </c>
      <c r="L14" s="45" t="str">
        <f t="shared" si="0"/>
        <v>44</v>
      </c>
      <c r="M14" s="45" t="str">
        <f t="shared" si="0"/>
        <v>45</v>
      </c>
      <c r="N14" s="45" t="str">
        <f t="shared" si="0"/>
        <v>46</v>
      </c>
      <c r="O14" s="45" t="str">
        <f t="shared" si="0"/>
        <v>47</v>
      </c>
      <c r="P14" s="45" t="str">
        <f t="shared" si="0"/>
        <v>48</v>
      </c>
      <c r="Q14" s="45" t="str">
        <f t="shared" si="0"/>
        <v>49</v>
      </c>
      <c r="R14" s="45" t="str">
        <f t="shared" si="0"/>
        <v>50</v>
      </c>
      <c r="S14" s="45" t="str">
        <f t="shared" si="0"/>
        <v>51</v>
      </c>
      <c r="T14" s="45" t="str">
        <f t="shared" si="0"/>
        <v>52</v>
      </c>
      <c r="U14" s="45" t="str">
        <f t="shared" si="0"/>
        <v>53</v>
      </c>
      <c r="V14" s="45" t="str">
        <f t="shared" si="0"/>
        <v>01</v>
      </c>
      <c r="W14" s="45" t="str">
        <f t="shared" si="0"/>
        <v>02</v>
      </c>
      <c r="X14" s="45" t="str">
        <f t="shared" si="0"/>
        <v>03</v>
      </c>
      <c r="Y14" s="45" t="str">
        <f t="shared" si="0"/>
        <v>04</v>
      </c>
      <c r="Z14" s="45" t="str">
        <f t="shared" si="0"/>
        <v>05</v>
      </c>
      <c r="AA14" s="45" t="str">
        <f t="shared" si="0"/>
        <v>06</v>
      </c>
      <c r="AB14" s="45" t="str">
        <f t="shared" si="0"/>
        <v>07</v>
      </c>
      <c r="AC14" s="45" t="str">
        <f t="shared" si="0"/>
        <v>08</v>
      </c>
      <c r="AD14" s="45" t="str">
        <f t="shared" si="0"/>
        <v>09</v>
      </c>
      <c r="AE14" s="45" t="str">
        <f t="shared" si="0"/>
        <v>10</v>
      </c>
      <c r="AF14" s="45" t="str">
        <f t="shared" si="0"/>
        <v>11</v>
      </c>
      <c r="AG14" s="45" t="str">
        <f t="shared" si="0"/>
        <v>12</v>
      </c>
      <c r="AH14" s="45" t="str">
        <f t="shared" si="0"/>
        <v>13</v>
      </c>
      <c r="AI14" s="45" t="str">
        <f t="shared" si="0"/>
        <v>14</v>
      </c>
      <c r="AJ14" s="45" t="str">
        <f t="shared" si="0"/>
        <v>15</v>
      </c>
      <c r="AK14" s="45" t="str">
        <f t="shared" si="0"/>
        <v>16</v>
      </c>
      <c r="AL14" s="45" t="str">
        <f t="shared" si="0"/>
        <v>17</v>
      </c>
      <c r="AM14" s="45" t="str">
        <f t="shared" si="0"/>
        <v>18</v>
      </c>
      <c r="AN14" s="45" t="str">
        <f t="shared" si="0"/>
        <v>19</v>
      </c>
      <c r="AO14" s="45" t="str">
        <f t="shared" si="0"/>
        <v>20</v>
      </c>
      <c r="AP14" s="45" t="str">
        <f t="shared" si="0"/>
        <v>21</v>
      </c>
      <c r="AQ14" s="45" t="str">
        <f t="shared" si="0"/>
        <v>22</v>
      </c>
      <c r="AR14" s="45" t="str">
        <f t="shared" si="0"/>
        <v>23</v>
      </c>
      <c r="AS14" s="45" t="str">
        <f t="shared" si="0"/>
        <v>24</v>
      </c>
      <c r="AT14" s="45" t="str">
        <f t="shared" si="0"/>
        <v>25</v>
      </c>
      <c r="AU14" s="45" t="str">
        <f t="shared" si="0"/>
        <v>26</v>
      </c>
      <c r="AV14" s="45" t="str">
        <f t="shared" si="0"/>
        <v>27</v>
      </c>
      <c r="AW14" s="45" t="str">
        <f t="shared" si="0"/>
        <v>28</v>
      </c>
      <c r="AX14" s="45" t="str">
        <f t="shared" si="0"/>
        <v>29</v>
      </c>
      <c r="AY14" s="45" t="str">
        <f t="shared" si="0"/>
        <v>30</v>
      </c>
      <c r="AZ14" s="45" t="str">
        <f t="shared" si="0"/>
        <v>31</v>
      </c>
      <c r="BA14" s="45" t="str">
        <f t="shared" si="0"/>
        <v>32</v>
      </c>
      <c r="BB14" s="45" t="str">
        <f t="shared" si="0"/>
        <v>33</v>
      </c>
      <c r="BC14" s="45" t="str">
        <f t="shared" si="0"/>
        <v>34</v>
      </c>
      <c r="BD14" s="45" t="str">
        <f t="shared" si="0"/>
        <v>35</v>
      </c>
      <c r="BE14" s="45" t="str">
        <f t="shared" si="0"/>
        <v>36</v>
      </c>
      <c r="BF14" s="45" t="str">
        <f t="shared" si="0"/>
        <v>37</v>
      </c>
      <c r="BG14" s="45" t="str">
        <f t="shared" si="0"/>
        <v>38</v>
      </c>
      <c r="BH14" s="45" t="str">
        <f t="shared" si="0"/>
        <v>39</v>
      </c>
    </row>
    <row r="15" spans="1:60" ht="9.75" customHeight="1">
      <c r="A15" s="43"/>
      <c r="B15" s="46"/>
      <c r="C15" s="46"/>
      <c r="D15" s="46"/>
      <c r="E15" s="28"/>
      <c r="F15" s="60">
        <f>SUM(H15:BH15)</f>
        <v>0</v>
      </c>
      <c r="G15" s="61"/>
      <c r="H15" s="7">
        <f>IF(H14="","",SUM(H21:H50000))</f>
        <v>0</v>
      </c>
      <c r="I15" s="7">
        <f aca="true" t="shared" si="1" ref="I15:BH15">IF(I14="","",SUM(I21:I50000))</f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  <c r="M15" s="7">
        <f t="shared" si="1"/>
        <v>0</v>
      </c>
      <c r="N15" s="7">
        <f t="shared" si="1"/>
        <v>0</v>
      </c>
      <c r="O15" s="7">
        <f t="shared" si="1"/>
        <v>0</v>
      </c>
      <c r="P15" s="7">
        <f t="shared" si="1"/>
        <v>0</v>
      </c>
      <c r="Q15" s="7">
        <f t="shared" si="1"/>
        <v>0</v>
      </c>
      <c r="R15" s="7">
        <f t="shared" si="1"/>
        <v>0</v>
      </c>
      <c r="S15" s="7">
        <f t="shared" si="1"/>
        <v>0</v>
      </c>
      <c r="T15" s="7">
        <f t="shared" si="1"/>
        <v>0</v>
      </c>
      <c r="U15" s="7">
        <f t="shared" si="1"/>
        <v>0</v>
      </c>
      <c r="V15" s="7">
        <f t="shared" si="1"/>
        <v>0</v>
      </c>
      <c r="W15" s="7">
        <f t="shared" si="1"/>
        <v>0</v>
      </c>
      <c r="X15" s="7">
        <f t="shared" si="1"/>
        <v>0</v>
      </c>
      <c r="Y15" s="7">
        <f t="shared" si="1"/>
        <v>0</v>
      </c>
      <c r="Z15" s="7">
        <f t="shared" si="1"/>
        <v>0</v>
      </c>
      <c r="AA15" s="7">
        <f t="shared" si="1"/>
        <v>0</v>
      </c>
      <c r="AB15" s="7">
        <f t="shared" si="1"/>
        <v>0</v>
      </c>
      <c r="AC15" s="7">
        <f t="shared" si="1"/>
        <v>0</v>
      </c>
      <c r="AD15" s="7">
        <f t="shared" si="1"/>
        <v>0</v>
      </c>
      <c r="AE15" s="7">
        <f t="shared" si="1"/>
        <v>0</v>
      </c>
      <c r="AF15" s="7">
        <f t="shared" si="1"/>
        <v>0</v>
      </c>
      <c r="AG15" s="7">
        <f t="shared" si="1"/>
        <v>0</v>
      </c>
      <c r="AH15" s="7">
        <f t="shared" si="1"/>
        <v>0</v>
      </c>
      <c r="AI15" s="7">
        <f t="shared" si="1"/>
        <v>0</v>
      </c>
      <c r="AJ15" s="7">
        <f t="shared" si="1"/>
        <v>0</v>
      </c>
      <c r="AK15" s="7">
        <f t="shared" si="1"/>
        <v>0</v>
      </c>
      <c r="AL15" s="7">
        <f t="shared" si="1"/>
        <v>0</v>
      </c>
      <c r="AM15" s="7">
        <f t="shared" si="1"/>
        <v>0</v>
      </c>
      <c r="AN15" s="7">
        <f t="shared" si="1"/>
        <v>0</v>
      </c>
      <c r="AO15" s="7">
        <f t="shared" si="1"/>
        <v>0</v>
      </c>
      <c r="AP15" s="7">
        <f t="shared" si="1"/>
        <v>0</v>
      </c>
      <c r="AQ15" s="7">
        <f t="shared" si="1"/>
        <v>0</v>
      </c>
      <c r="AR15" s="7">
        <f t="shared" si="1"/>
        <v>0</v>
      </c>
      <c r="AS15" s="7">
        <f t="shared" si="1"/>
        <v>0</v>
      </c>
      <c r="AT15" s="7">
        <f t="shared" si="1"/>
        <v>0</v>
      </c>
      <c r="AU15" s="7">
        <f t="shared" si="1"/>
        <v>0</v>
      </c>
      <c r="AV15" s="7">
        <f t="shared" si="1"/>
        <v>0</v>
      </c>
      <c r="AW15" s="7">
        <f t="shared" si="1"/>
        <v>0</v>
      </c>
      <c r="AX15" s="7">
        <f t="shared" si="1"/>
        <v>0</v>
      </c>
      <c r="AY15" s="7">
        <f t="shared" si="1"/>
        <v>0</v>
      </c>
      <c r="AZ15" s="7">
        <f t="shared" si="1"/>
        <v>0</v>
      </c>
      <c r="BA15" s="7">
        <f t="shared" si="1"/>
        <v>0</v>
      </c>
      <c r="BB15" s="7">
        <f t="shared" si="1"/>
        <v>0</v>
      </c>
      <c r="BC15" s="7">
        <f t="shared" si="1"/>
        <v>0</v>
      </c>
      <c r="BD15" s="7">
        <f t="shared" si="1"/>
        <v>0</v>
      </c>
      <c r="BE15" s="7">
        <f t="shared" si="1"/>
        <v>0</v>
      </c>
      <c r="BF15" s="7">
        <f t="shared" si="1"/>
        <v>0</v>
      </c>
      <c r="BG15" s="7">
        <f t="shared" si="1"/>
        <v>0</v>
      </c>
      <c r="BH15" s="7">
        <f t="shared" si="1"/>
        <v>0</v>
      </c>
    </row>
    <row r="16" spans="1:5" ht="9.75" customHeight="1">
      <c r="A16" s="62"/>
      <c r="B16" s="63"/>
      <c r="C16" s="63"/>
      <c r="D16" s="63"/>
      <c r="E16" s="64"/>
    </row>
    <row r="17" spans="1:60" ht="11.25" customHeight="1">
      <c r="A17" s="8"/>
      <c r="B17" s="42" t="s">
        <v>27</v>
      </c>
      <c r="C17" s="65">
        <v>45430.275892708334</v>
      </c>
      <c r="D17" s="65"/>
      <c r="E17" s="65"/>
      <c r="F17" s="47"/>
      <c r="G17" s="47"/>
      <c r="H17" s="9" t="s">
        <v>133</v>
      </c>
      <c r="I17" s="10" t="s">
        <v>65</v>
      </c>
      <c r="J17" s="10" t="s">
        <v>65</v>
      </c>
      <c r="K17" s="10" t="s">
        <v>65</v>
      </c>
      <c r="L17" s="10" t="s">
        <v>65</v>
      </c>
      <c r="M17" s="10" t="s">
        <v>65</v>
      </c>
      <c r="N17" s="10" t="s">
        <v>65</v>
      </c>
      <c r="O17" s="10" t="s">
        <v>65</v>
      </c>
      <c r="P17" s="10" t="s">
        <v>65</v>
      </c>
      <c r="Q17" s="10" t="s">
        <v>65</v>
      </c>
      <c r="R17" s="10" t="s">
        <v>65</v>
      </c>
      <c r="S17" s="10" t="s">
        <v>65</v>
      </c>
      <c r="T17" s="10" t="s">
        <v>65</v>
      </c>
      <c r="U17" s="10" t="s">
        <v>65</v>
      </c>
      <c r="V17" s="10" t="s">
        <v>122</v>
      </c>
      <c r="W17" s="10" t="s">
        <v>65</v>
      </c>
      <c r="X17" s="10" t="s">
        <v>65</v>
      </c>
      <c r="Y17" s="10" t="s">
        <v>65</v>
      </c>
      <c r="Z17" s="10" t="s">
        <v>65</v>
      </c>
      <c r="AA17" s="10" t="s">
        <v>65</v>
      </c>
      <c r="AB17" s="10" t="s">
        <v>65</v>
      </c>
      <c r="AC17" s="10" t="s">
        <v>65</v>
      </c>
      <c r="AD17" s="10" t="s">
        <v>65</v>
      </c>
      <c r="AE17" s="10" t="s">
        <v>65</v>
      </c>
      <c r="AF17" s="10" t="s">
        <v>65</v>
      </c>
      <c r="AG17" s="10" t="s">
        <v>65</v>
      </c>
      <c r="AH17" s="10" t="s">
        <v>65</v>
      </c>
      <c r="AI17" s="10" t="s">
        <v>65</v>
      </c>
      <c r="AJ17" s="10" t="s">
        <v>65</v>
      </c>
      <c r="AK17" s="10" t="s">
        <v>65</v>
      </c>
      <c r="AL17" s="10" t="s">
        <v>65</v>
      </c>
      <c r="AM17" s="10" t="s">
        <v>65</v>
      </c>
      <c r="AN17" s="10" t="s">
        <v>65</v>
      </c>
      <c r="AO17" s="10" t="s">
        <v>65</v>
      </c>
      <c r="AP17" s="10" t="s">
        <v>65</v>
      </c>
      <c r="AQ17" s="10" t="s">
        <v>65</v>
      </c>
      <c r="AR17" s="10" t="s">
        <v>65</v>
      </c>
      <c r="AS17" s="10" t="s">
        <v>65</v>
      </c>
      <c r="AT17" s="10" t="s">
        <v>65</v>
      </c>
      <c r="AU17" s="10" t="s">
        <v>65</v>
      </c>
      <c r="AV17" s="10" t="s">
        <v>65</v>
      </c>
      <c r="AW17" s="10" t="s">
        <v>65</v>
      </c>
      <c r="AX17" s="10" t="s">
        <v>65</v>
      </c>
      <c r="AY17" s="10" t="s">
        <v>65</v>
      </c>
      <c r="AZ17" s="10" t="s">
        <v>65</v>
      </c>
      <c r="BA17" s="10" t="s">
        <v>65</v>
      </c>
      <c r="BB17" s="10" t="s">
        <v>65</v>
      </c>
      <c r="BC17" s="10" t="s">
        <v>65</v>
      </c>
      <c r="BD17" s="10" t="s">
        <v>65</v>
      </c>
      <c r="BE17" s="10" t="s">
        <v>65</v>
      </c>
      <c r="BF17" s="10" t="s">
        <v>65</v>
      </c>
      <c r="BG17" s="10" t="s">
        <v>65</v>
      </c>
      <c r="BH17" s="11" t="s">
        <v>65</v>
      </c>
    </row>
    <row r="18" spans="1:60" ht="11.25" customHeight="1">
      <c r="A18" s="55" t="s">
        <v>20</v>
      </c>
      <c r="B18" s="55" t="s">
        <v>21</v>
      </c>
      <c r="C18" s="66" t="s">
        <v>22</v>
      </c>
      <c r="D18" s="68" t="s">
        <v>23</v>
      </c>
      <c r="E18" s="55" t="s">
        <v>24</v>
      </c>
      <c r="F18" s="55" t="s">
        <v>25</v>
      </c>
      <c r="G18" s="55" t="s">
        <v>26</v>
      </c>
      <c r="H18" s="53" t="s">
        <v>134</v>
      </c>
      <c r="I18" s="53" t="s">
        <v>135</v>
      </c>
      <c r="J18" s="53" t="s">
        <v>136</v>
      </c>
      <c r="K18" s="53" t="s">
        <v>137</v>
      </c>
      <c r="L18" s="53" t="s">
        <v>138</v>
      </c>
      <c r="M18" s="53" t="s">
        <v>139</v>
      </c>
      <c r="N18" s="53" t="s">
        <v>140</v>
      </c>
      <c r="O18" s="53" t="s">
        <v>141</v>
      </c>
      <c r="P18" s="53" t="s">
        <v>145</v>
      </c>
      <c r="Q18" s="53" t="s">
        <v>146</v>
      </c>
      <c r="R18" s="53" t="s">
        <v>147</v>
      </c>
      <c r="S18" s="53" t="s">
        <v>142</v>
      </c>
      <c r="T18" s="53" t="s">
        <v>143</v>
      </c>
      <c r="U18" s="53" t="s">
        <v>148</v>
      </c>
      <c r="V18" s="53" t="s">
        <v>86</v>
      </c>
      <c r="W18" s="53" t="s">
        <v>66</v>
      </c>
      <c r="X18" s="53" t="s">
        <v>67</v>
      </c>
      <c r="Y18" s="53" t="s">
        <v>68</v>
      </c>
      <c r="Z18" s="53" t="s">
        <v>69</v>
      </c>
      <c r="AA18" s="53" t="s">
        <v>70</v>
      </c>
      <c r="AB18" s="53" t="s">
        <v>71</v>
      </c>
      <c r="AC18" s="53" t="s">
        <v>72</v>
      </c>
      <c r="AD18" s="53" t="s">
        <v>73</v>
      </c>
      <c r="AE18" s="53" t="s">
        <v>74</v>
      </c>
      <c r="AF18" s="53" t="s">
        <v>75</v>
      </c>
      <c r="AG18" s="53" t="s">
        <v>76</v>
      </c>
      <c r="AH18" s="53" t="s">
        <v>77</v>
      </c>
      <c r="AI18" s="53" t="s">
        <v>78</v>
      </c>
      <c r="AJ18" s="53" t="s">
        <v>79</v>
      </c>
      <c r="AK18" s="53" t="s">
        <v>80</v>
      </c>
      <c r="AL18" s="53" t="s">
        <v>81</v>
      </c>
      <c r="AM18" s="53" t="s">
        <v>82</v>
      </c>
      <c r="AN18" s="53" t="s">
        <v>83</v>
      </c>
      <c r="AO18" s="53" t="s">
        <v>84</v>
      </c>
      <c r="AP18" s="53" t="s">
        <v>85</v>
      </c>
      <c r="AQ18" s="53" t="s">
        <v>99</v>
      </c>
      <c r="AR18" s="53" t="s">
        <v>100</v>
      </c>
      <c r="AS18" s="53" t="s">
        <v>101</v>
      </c>
      <c r="AT18" s="53" t="s">
        <v>102</v>
      </c>
      <c r="AU18" s="53" t="s">
        <v>103</v>
      </c>
      <c r="AV18" s="53" t="s">
        <v>104</v>
      </c>
      <c r="AW18" s="53" t="s">
        <v>105</v>
      </c>
      <c r="AX18" s="53" t="s">
        <v>106</v>
      </c>
      <c r="AY18" s="53" t="s">
        <v>107</v>
      </c>
      <c r="AZ18" s="53" t="s">
        <v>108</v>
      </c>
      <c r="BA18" s="53" t="s">
        <v>109</v>
      </c>
      <c r="BB18" s="53" t="s">
        <v>110</v>
      </c>
      <c r="BC18" s="53" t="s">
        <v>111</v>
      </c>
      <c r="BD18" s="53" t="s">
        <v>126</v>
      </c>
      <c r="BE18" s="53" t="s">
        <v>127</v>
      </c>
      <c r="BF18" s="53" t="s">
        <v>128</v>
      </c>
      <c r="BG18" s="53" t="s">
        <v>129</v>
      </c>
      <c r="BH18" s="53" t="s">
        <v>130</v>
      </c>
    </row>
    <row r="19" spans="1:60" ht="11.25" customHeight="1">
      <c r="A19" s="56"/>
      <c r="B19" s="56"/>
      <c r="C19" s="67"/>
      <c r="D19" s="69"/>
      <c r="E19" s="56"/>
      <c r="F19" s="56"/>
      <c r="G19" s="56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</row>
    <row r="20" spans="1:60" ht="11.25" customHeight="1">
      <c r="A20" s="12"/>
      <c r="B20" s="12"/>
      <c r="C20" s="12"/>
      <c r="D20" s="1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15">
      <c r="A21" s="13">
        <f aca="true" t="shared" si="2" ref="A21:A45">IF(SUM(H21:BH21)&lt;&gt;0,"Select","")</f>
      </c>
      <c r="B21" s="13" t="s">
        <v>35</v>
      </c>
      <c r="C21" s="13" t="s">
        <v>36</v>
      </c>
      <c r="D21" s="14" t="s">
        <v>37</v>
      </c>
      <c r="E21" s="15">
        <v>178</v>
      </c>
      <c r="F21" s="14">
        <v>6</v>
      </c>
      <c r="G21" s="14" t="s">
        <v>38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48"/>
      <c r="AV21" s="48"/>
      <c r="AW21" s="48"/>
      <c r="AX21" s="39"/>
      <c r="AY21" s="48"/>
      <c r="AZ21" s="39"/>
      <c r="BA21" s="48"/>
      <c r="BB21" s="39"/>
      <c r="BC21" s="48"/>
      <c r="BD21" s="39"/>
      <c r="BE21" s="48"/>
      <c r="BF21" s="39"/>
      <c r="BG21" s="39"/>
      <c r="BH21" s="39"/>
    </row>
    <row r="22" spans="1:60" ht="15">
      <c r="A22" s="13">
        <f t="shared" si="2"/>
      </c>
      <c r="B22" s="13" t="s">
        <v>39</v>
      </c>
      <c r="C22" s="13" t="s">
        <v>40</v>
      </c>
      <c r="D22" s="14" t="s">
        <v>41</v>
      </c>
      <c r="E22" s="15">
        <v>178</v>
      </c>
      <c r="F22" s="14">
        <v>4</v>
      </c>
      <c r="G22" s="14" t="s">
        <v>64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8"/>
      <c r="AZ22" s="39"/>
      <c r="BA22" s="39"/>
      <c r="BB22" s="39"/>
      <c r="BC22" s="39"/>
      <c r="BD22" s="39"/>
      <c r="BE22" s="39"/>
      <c r="BF22" s="39"/>
      <c r="BG22" s="39"/>
      <c r="BH22" s="39"/>
    </row>
    <row r="23" spans="1:60" ht="15">
      <c r="A23" s="13">
        <f t="shared" si="2"/>
      </c>
      <c r="B23" s="13" t="s">
        <v>42</v>
      </c>
      <c r="C23" s="13" t="s">
        <v>43</v>
      </c>
      <c r="D23" s="14" t="s">
        <v>44</v>
      </c>
      <c r="E23" s="15">
        <v>178</v>
      </c>
      <c r="F23" s="14">
        <v>2</v>
      </c>
      <c r="G23" s="14" t="s">
        <v>64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48"/>
      <c r="AZ23" s="39"/>
      <c r="BA23" s="48"/>
      <c r="BB23" s="39"/>
      <c r="BC23" s="48"/>
      <c r="BD23" s="39"/>
      <c r="BE23" s="48"/>
      <c r="BF23" s="39"/>
      <c r="BG23" s="39"/>
      <c r="BH23" s="48"/>
    </row>
    <row r="24" spans="1:60" ht="15">
      <c r="A24" s="13">
        <f t="shared" si="2"/>
      </c>
      <c r="B24" s="13" t="s">
        <v>47</v>
      </c>
      <c r="C24" s="13" t="s">
        <v>113</v>
      </c>
      <c r="D24" s="14" t="s">
        <v>46</v>
      </c>
      <c r="E24" s="15">
        <v>178</v>
      </c>
      <c r="F24" s="14">
        <v>1</v>
      </c>
      <c r="G24" s="14" t="s">
        <v>64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48"/>
      <c r="BD24" s="39"/>
      <c r="BE24" s="48"/>
      <c r="BF24" s="39"/>
      <c r="BG24" s="48"/>
      <c r="BH24" s="39"/>
    </row>
    <row r="25" spans="1:60" ht="15">
      <c r="A25" s="13">
        <f t="shared" si="2"/>
      </c>
      <c r="B25" s="13" t="s">
        <v>97</v>
      </c>
      <c r="C25" s="13" t="s">
        <v>114</v>
      </c>
      <c r="D25" s="14" t="s">
        <v>46</v>
      </c>
      <c r="E25" s="15">
        <v>178</v>
      </c>
      <c r="F25" s="14">
        <v>1</v>
      </c>
      <c r="G25" s="14" t="s">
        <v>64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48"/>
      <c r="BD25" s="39"/>
      <c r="BE25" s="48"/>
      <c r="BF25" s="48"/>
      <c r="BG25" s="48"/>
      <c r="BH25" s="39"/>
    </row>
    <row r="26" spans="1:60" ht="15">
      <c r="A26" s="13">
        <f t="shared" si="2"/>
      </c>
      <c r="B26" s="13" t="s">
        <v>45</v>
      </c>
      <c r="C26" s="13" t="s">
        <v>112</v>
      </c>
      <c r="D26" s="14" t="s">
        <v>46</v>
      </c>
      <c r="E26" s="15">
        <v>178</v>
      </c>
      <c r="F26" s="14">
        <v>1</v>
      </c>
      <c r="G26" s="14" t="s">
        <v>64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48"/>
      <c r="BD26" s="39"/>
      <c r="BE26" s="48"/>
      <c r="BF26" s="48"/>
      <c r="BG26" s="48"/>
      <c r="BH26" s="39"/>
    </row>
    <row r="27" spans="1:60" ht="15">
      <c r="A27" s="13">
        <f t="shared" si="2"/>
      </c>
      <c r="B27" s="13" t="s">
        <v>50</v>
      </c>
      <c r="C27" s="13" t="s">
        <v>115</v>
      </c>
      <c r="D27" s="14" t="s">
        <v>46</v>
      </c>
      <c r="E27" s="15">
        <v>178</v>
      </c>
      <c r="F27" s="14">
        <v>1</v>
      </c>
      <c r="G27" s="14" t="s">
        <v>64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48"/>
      <c r="BD27" s="39"/>
      <c r="BE27" s="48"/>
      <c r="BF27" s="48"/>
      <c r="BG27" s="48"/>
      <c r="BH27" s="39"/>
    </row>
    <row r="28" spans="1:60" ht="15">
      <c r="A28" s="13">
        <f t="shared" si="2"/>
      </c>
      <c r="B28" s="13" t="s">
        <v>118</v>
      </c>
      <c r="C28" s="13" t="s">
        <v>119</v>
      </c>
      <c r="D28" s="14" t="s">
        <v>46</v>
      </c>
      <c r="E28" s="15">
        <v>178</v>
      </c>
      <c r="F28" s="14">
        <v>1</v>
      </c>
      <c r="G28" s="14" t="s">
        <v>64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48"/>
      <c r="BD28" s="39"/>
      <c r="BE28" s="48"/>
      <c r="BF28" s="39"/>
      <c r="BG28" s="48"/>
      <c r="BH28" s="39"/>
    </row>
    <row r="29" spans="1:60" ht="15">
      <c r="A29" s="13">
        <f t="shared" si="2"/>
      </c>
      <c r="B29" s="13" t="s">
        <v>120</v>
      </c>
      <c r="C29" s="13" t="s">
        <v>121</v>
      </c>
      <c r="D29" s="14" t="s">
        <v>46</v>
      </c>
      <c r="E29" s="15">
        <v>178</v>
      </c>
      <c r="F29" s="14">
        <v>1</v>
      </c>
      <c r="G29" s="14" t="s">
        <v>64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</row>
    <row r="30" spans="1:60" ht="15">
      <c r="A30" s="13">
        <f t="shared" si="2"/>
      </c>
      <c r="B30" s="13" t="s">
        <v>48</v>
      </c>
      <c r="C30" s="13" t="s">
        <v>123</v>
      </c>
      <c r="D30" s="14" t="s">
        <v>46</v>
      </c>
      <c r="E30" s="15">
        <v>178</v>
      </c>
      <c r="F30" s="14">
        <v>1</v>
      </c>
      <c r="G30" s="14" t="s">
        <v>64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</row>
    <row r="31" spans="1:60" ht="15">
      <c r="A31" s="13">
        <f t="shared" si="2"/>
      </c>
      <c r="B31" s="13" t="s">
        <v>98</v>
      </c>
      <c r="C31" s="13" t="s">
        <v>116</v>
      </c>
      <c r="D31" s="14" t="s">
        <v>46</v>
      </c>
      <c r="E31" s="15">
        <v>178</v>
      </c>
      <c r="F31" s="14">
        <v>1</v>
      </c>
      <c r="G31" s="14" t="s">
        <v>64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</row>
    <row r="32" spans="1:60" ht="15">
      <c r="A32" s="13">
        <f t="shared" si="2"/>
      </c>
      <c r="B32" s="13" t="s">
        <v>49</v>
      </c>
      <c r="C32" s="13" t="s">
        <v>117</v>
      </c>
      <c r="D32" s="14" t="s">
        <v>46</v>
      </c>
      <c r="E32" s="15">
        <v>178</v>
      </c>
      <c r="F32" s="14">
        <v>1</v>
      </c>
      <c r="G32" s="14" t="s">
        <v>64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48"/>
      <c r="BD32" s="39"/>
      <c r="BE32" s="48"/>
      <c r="BF32" s="48"/>
      <c r="BG32" s="48"/>
      <c r="BH32" s="39"/>
    </row>
    <row r="33" spans="1:60" ht="15">
      <c r="A33" s="13">
        <f t="shared" si="2"/>
      </c>
      <c r="B33" s="13" t="s">
        <v>51</v>
      </c>
      <c r="C33" s="13" t="s">
        <v>52</v>
      </c>
      <c r="D33" s="14" t="s">
        <v>44</v>
      </c>
      <c r="E33" s="15">
        <v>178</v>
      </c>
      <c r="F33" s="14">
        <v>2</v>
      </c>
      <c r="G33" s="14" t="s">
        <v>64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8"/>
      <c r="AZ33" s="48"/>
      <c r="BA33" s="48"/>
      <c r="BB33" s="39"/>
      <c r="BC33" s="48"/>
      <c r="BD33" s="39"/>
      <c r="BE33" s="48"/>
      <c r="BF33" s="39"/>
      <c r="BG33" s="39"/>
      <c r="BH33" s="39"/>
    </row>
    <row r="34" spans="1:60" ht="15">
      <c r="A34" s="13">
        <f t="shared" si="2"/>
      </c>
      <c r="B34" s="13" t="s">
        <v>53</v>
      </c>
      <c r="C34" s="13" t="s">
        <v>54</v>
      </c>
      <c r="D34" s="14" t="s">
        <v>46</v>
      </c>
      <c r="E34" s="15">
        <v>178</v>
      </c>
      <c r="F34" s="14">
        <v>1</v>
      </c>
      <c r="G34" s="14" t="s">
        <v>64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8"/>
      <c r="AZ34" s="48"/>
      <c r="BA34" s="48"/>
      <c r="BB34" s="48"/>
      <c r="BC34" s="48"/>
      <c r="BD34" s="39"/>
      <c r="BE34" s="48"/>
      <c r="BF34" s="39"/>
      <c r="BG34" s="39"/>
      <c r="BH34" s="39"/>
    </row>
    <row r="35" spans="1:60" ht="15">
      <c r="A35" s="13">
        <f t="shared" si="2"/>
      </c>
      <c r="B35" s="13" t="s">
        <v>87</v>
      </c>
      <c r="C35" s="13" t="s">
        <v>88</v>
      </c>
      <c r="D35" s="14" t="s">
        <v>44</v>
      </c>
      <c r="E35" s="15">
        <v>178</v>
      </c>
      <c r="F35" s="14">
        <v>2</v>
      </c>
      <c r="G35" s="14" t="s">
        <v>64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48"/>
      <c r="AW35" s="39"/>
      <c r="AX35" s="39"/>
      <c r="AY35" s="48"/>
      <c r="AZ35" s="39"/>
      <c r="BA35" s="48"/>
      <c r="BB35" s="39"/>
      <c r="BC35" s="48"/>
      <c r="BD35" s="39"/>
      <c r="BE35" s="48"/>
      <c r="BF35" s="39"/>
      <c r="BG35" s="48"/>
      <c r="BH35" s="39"/>
    </row>
    <row r="36" spans="1:60" ht="15">
      <c r="A36" s="13">
        <f t="shared" si="2"/>
      </c>
      <c r="B36" s="13" t="s">
        <v>55</v>
      </c>
      <c r="C36" s="13" t="s">
        <v>125</v>
      </c>
      <c r="D36" s="14" t="s">
        <v>44</v>
      </c>
      <c r="E36" s="15">
        <v>178</v>
      </c>
      <c r="F36" s="14">
        <v>2</v>
      </c>
      <c r="G36" s="14" t="s">
        <v>64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48"/>
      <c r="AZ36" s="48"/>
      <c r="BA36" s="48"/>
      <c r="BB36" s="39"/>
      <c r="BC36" s="48"/>
      <c r="BD36" s="39"/>
      <c r="BE36" s="48"/>
      <c r="BF36" s="39"/>
      <c r="BG36" s="39"/>
      <c r="BH36" s="39"/>
    </row>
    <row r="37" spans="1:60" ht="15">
      <c r="A37" s="13">
        <f t="shared" si="2"/>
      </c>
      <c r="B37" s="13" t="s">
        <v>56</v>
      </c>
      <c r="C37" s="13" t="s">
        <v>57</v>
      </c>
      <c r="D37" s="14" t="s">
        <v>37</v>
      </c>
      <c r="E37" s="15">
        <v>178</v>
      </c>
      <c r="F37" s="14">
        <v>6</v>
      </c>
      <c r="G37" s="14" t="s">
        <v>64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48"/>
      <c r="BB37" s="39"/>
      <c r="BC37" s="48"/>
      <c r="BD37" s="39"/>
      <c r="BE37" s="48"/>
      <c r="BF37" s="39"/>
      <c r="BG37" s="48"/>
      <c r="BH37" s="39"/>
    </row>
    <row r="38" spans="1:60" ht="15">
      <c r="A38" s="13">
        <f t="shared" si="2"/>
      </c>
      <c r="B38" s="13" t="s">
        <v>89</v>
      </c>
      <c r="C38" s="13" t="s">
        <v>90</v>
      </c>
      <c r="D38" s="14" t="s">
        <v>37</v>
      </c>
      <c r="E38" s="15">
        <v>178</v>
      </c>
      <c r="F38" s="14">
        <v>6</v>
      </c>
      <c r="G38" s="14" t="s">
        <v>64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48"/>
      <c r="BB38" s="39"/>
      <c r="BC38" s="48"/>
      <c r="BD38" s="39"/>
      <c r="BE38" s="48"/>
      <c r="BF38" s="39"/>
      <c r="BG38" s="48"/>
      <c r="BH38" s="39"/>
    </row>
    <row r="39" spans="1:60" ht="15">
      <c r="A39" s="13">
        <f t="shared" si="2"/>
      </c>
      <c r="B39" s="13" t="s">
        <v>58</v>
      </c>
      <c r="C39" s="13" t="s">
        <v>59</v>
      </c>
      <c r="D39" s="14" t="s">
        <v>44</v>
      </c>
      <c r="E39" s="15">
        <v>178</v>
      </c>
      <c r="F39" s="14">
        <v>2</v>
      </c>
      <c r="G39" s="14" t="s">
        <v>64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48"/>
      <c r="AZ39" s="39"/>
      <c r="BA39" s="48"/>
      <c r="BB39" s="39"/>
      <c r="BC39" s="48"/>
      <c r="BD39" s="39"/>
      <c r="BE39" s="48"/>
      <c r="BF39" s="39"/>
      <c r="BG39" s="39"/>
      <c r="BH39" s="48"/>
    </row>
    <row r="40" spans="1:60" ht="15">
      <c r="A40" s="13">
        <f t="shared" si="2"/>
      </c>
      <c r="B40" s="13" t="s">
        <v>60</v>
      </c>
      <c r="C40" s="13" t="s">
        <v>95</v>
      </c>
      <c r="D40" s="14" t="s">
        <v>44</v>
      </c>
      <c r="E40" s="15">
        <v>178</v>
      </c>
      <c r="F40" s="14">
        <v>2</v>
      </c>
      <c r="G40" s="14" t="s">
        <v>64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48"/>
      <c r="AZ40" s="48"/>
      <c r="BA40" s="48"/>
      <c r="BB40" s="39"/>
      <c r="BC40" s="48"/>
      <c r="BD40" s="39"/>
      <c r="BE40" s="48"/>
      <c r="BF40" s="39"/>
      <c r="BG40" s="48"/>
      <c r="BH40" s="39"/>
    </row>
    <row r="41" spans="1:60" ht="15">
      <c r="A41" s="13">
        <f t="shared" si="2"/>
      </c>
      <c r="B41" s="13" t="s">
        <v>91</v>
      </c>
      <c r="C41" s="13" t="s">
        <v>92</v>
      </c>
      <c r="D41" s="14" t="s">
        <v>44</v>
      </c>
      <c r="E41" s="15">
        <v>178</v>
      </c>
      <c r="F41" s="14">
        <v>2</v>
      </c>
      <c r="G41" s="14" t="s">
        <v>64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48"/>
      <c r="AZ41" s="39"/>
      <c r="BA41" s="48"/>
      <c r="BB41" s="39"/>
      <c r="BC41" s="48"/>
      <c r="BD41" s="39"/>
      <c r="BE41" s="48"/>
      <c r="BF41" s="39"/>
      <c r="BG41" s="39"/>
      <c r="BH41" s="39"/>
    </row>
    <row r="42" spans="1:60" ht="15">
      <c r="A42" s="13">
        <f t="shared" si="2"/>
      </c>
      <c r="B42" s="13" t="s">
        <v>93</v>
      </c>
      <c r="C42" s="13" t="s">
        <v>94</v>
      </c>
      <c r="D42" s="14" t="s">
        <v>44</v>
      </c>
      <c r="E42" s="15">
        <v>178</v>
      </c>
      <c r="F42" s="14">
        <v>2</v>
      </c>
      <c r="G42" s="14" t="s">
        <v>64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48"/>
      <c r="AX42" s="39"/>
      <c r="AY42" s="48"/>
      <c r="AZ42" s="39"/>
      <c r="BA42" s="48"/>
      <c r="BB42" s="39"/>
      <c r="BC42" s="48"/>
      <c r="BD42" s="48"/>
      <c r="BE42" s="48"/>
      <c r="BF42" s="39"/>
      <c r="BG42" s="39"/>
      <c r="BH42" s="39"/>
    </row>
    <row r="43" spans="1:60" ht="15">
      <c r="A43" s="13">
        <f t="shared" si="2"/>
      </c>
      <c r="B43" s="13" t="s">
        <v>61</v>
      </c>
      <c r="C43" s="13" t="s">
        <v>96</v>
      </c>
      <c r="D43" s="14" t="s">
        <v>41</v>
      </c>
      <c r="E43" s="15">
        <v>178</v>
      </c>
      <c r="F43" s="14">
        <v>4</v>
      </c>
      <c r="G43" s="14" t="s">
        <v>64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48"/>
      <c r="AZ43" s="48"/>
      <c r="BA43" s="48"/>
      <c r="BB43" s="39"/>
      <c r="BC43" s="48"/>
      <c r="BD43" s="39"/>
      <c r="BE43" s="48"/>
      <c r="BF43" s="39"/>
      <c r="BG43" s="39"/>
      <c r="BH43" s="39"/>
    </row>
    <row r="44" spans="1:60" ht="15">
      <c r="A44" s="13">
        <f t="shared" si="2"/>
      </c>
      <c r="B44" s="13" t="s">
        <v>62</v>
      </c>
      <c r="C44" s="13" t="s">
        <v>63</v>
      </c>
      <c r="D44" s="14" t="s">
        <v>44</v>
      </c>
      <c r="E44" s="15">
        <v>178</v>
      </c>
      <c r="F44" s="14">
        <v>2</v>
      </c>
      <c r="G44" s="14" t="s">
        <v>64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48"/>
      <c r="AZ44" s="48"/>
      <c r="BA44" s="48"/>
      <c r="BB44" s="48"/>
      <c r="BC44" s="48"/>
      <c r="BD44" s="39"/>
      <c r="BE44" s="48"/>
      <c r="BF44" s="39"/>
      <c r="BG44" s="39"/>
      <c r="BH44" s="39"/>
    </row>
    <row r="45" spans="1:60" ht="15">
      <c r="A45" s="13">
        <f t="shared" si="2"/>
      </c>
      <c r="B45" s="13" t="s">
        <v>144</v>
      </c>
      <c r="C45" s="13">
        <v>0</v>
      </c>
      <c r="D45" s="14">
        <v>0</v>
      </c>
      <c r="E45" s="15">
        <v>0</v>
      </c>
      <c r="F45" s="14">
        <v>0</v>
      </c>
      <c r="G45" s="14" t="s">
        <v>65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</row>
    <row r="46" ht="15" hidden="1">
      <c r="D46" s="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0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BF12:BH12"/>
    <mergeCell ref="F14:G14"/>
    <mergeCell ref="F15:G15"/>
    <mergeCell ref="A16:E16"/>
    <mergeCell ref="C17:E17"/>
    <mergeCell ref="A18:A19"/>
    <mergeCell ref="B18:B19"/>
    <mergeCell ref="C18:C19"/>
    <mergeCell ref="D18:D19"/>
    <mergeCell ref="E18:E19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2024-05-18T04:37:17Z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