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<sst xmlns="http://schemas.openxmlformats.org/spreadsheetml/2006/main" count="633" uniqueCount="204">
  <si>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</si>
  <si>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</si>
  <si>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</si>
  <si>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</si>
  <si>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</si>
  <si>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</si>
  <si>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</si>
  <si>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</si>
  <si>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</si>
  <si>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</si>
  <si>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</si>
  <si>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</si>
  <si>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</si>
  <si>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</si>
  <si>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</si>
  <si>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</si>
  <si>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</si>
  <si>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</si>
  <si>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</si>
  <si>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</si>
  <si>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</si>
  <si>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</si>
  <si>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</si>
  <si>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</si>
  <si>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</si>
  <si>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</si>
  <si>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</si>
  <si>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</si>
  <si>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</si>
  <si>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</si>
  <si>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</si>
  <si>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</si>
  <si>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</si>
  <si>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Guar pl</t>
  </si>
  <si>
    <t>#/ cell</t>
  </si>
  <si>
    <t>Pinched</t>
  </si>
  <si>
    <t>1281</t>
  </si>
  <si>
    <t>Y</t>
  </si>
  <si>
    <t>URC</t>
  </si>
  <si>
    <t>32034</t>
  </si>
  <si>
    <t>Galium odoratum</t>
  </si>
  <si>
    <t>1801</t>
  </si>
  <si>
    <t>32036</t>
  </si>
  <si>
    <t>Helichrysum angustifolia Tall Curry</t>
  </si>
  <si>
    <t>14274</t>
  </si>
  <si>
    <t>Helichrysum italicum Compact Curry</t>
  </si>
  <si>
    <t>32033</t>
  </si>
  <si>
    <t>32037</t>
  </si>
  <si>
    <t>Lippia citriodora Limoncello</t>
  </si>
  <si>
    <t>32072</t>
  </si>
  <si>
    <t>Majorana syriaca Zaatar</t>
  </si>
  <si>
    <t>32040</t>
  </si>
  <si>
    <t>Mentha arvensis Strawberry Mint</t>
  </si>
  <si>
    <t>32079</t>
  </si>
  <si>
    <t>32042</t>
  </si>
  <si>
    <t>Mentha piperita citrata Chocolate Mint</t>
  </si>
  <si>
    <t>32044</t>
  </si>
  <si>
    <t>Mentha piperita citrata Lemon Fresh</t>
  </si>
  <si>
    <t>32043</t>
  </si>
  <si>
    <t>Mentha piperita citrata Orange Fresh</t>
  </si>
  <si>
    <t>20526</t>
  </si>
  <si>
    <t>12682</t>
  </si>
  <si>
    <t>Mentha spicata Spanish Spearmint</t>
  </si>
  <si>
    <t>32047</t>
  </si>
  <si>
    <t>Mentha suaveolens Applemint</t>
  </si>
  <si>
    <t>32048</t>
  </si>
  <si>
    <t>Mentha suaveolens Pineapple Mint</t>
  </si>
  <si>
    <t>32050</t>
  </si>
  <si>
    <t>Ocimum basilicum African Blue</t>
  </si>
  <si>
    <t>32073</t>
  </si>
  <si>
    <t>Ocimum basilicum Green Sensation</t>
  </si>
  <si>
    <t>32052</t>
  </si>
  <si>
    <t>Ocimum basilicum Magic Azure</t>
  </si>
  <si>
    <t>12762</t>
  </si>
  <si>
    <t>12685</t>
  </si>
  <si>
    <t>32055</t>
  </si>
  <si>
    <t>32056</t>
  </si>
  <si>
    <t>35227</t>
  </si>
  <si>
    <t>30614</t>
  </si>
  <si>
    <t>13265</t>
  </si>
  <si>
    <t>Rosmarinus repens Blue Rain</t>
  </si>
  <si>
    <t>32062</t>
  </si>
  <si>
    <t>32063</t>
  </si>
  <si>
    <t>12690</t>
  </si>
  <si>
    <t>Salvia officinalis Icterina</t>
  </si>
  <si>
    <t>15042</t>
  </si>
  <si>
    <t>Salvia officinalis Purple Beauty</t>
  </si>
  <si>
    <t>12692</t>
  </si>
  <si>
    <t>Salvia officinalis Tricolour</t>
  </si>
  <si>
    <t>32064</t>
  </si>
  <si>
    <t>Santolina viridis Oliver</t>
  </si>
  <si>
    <t>13132</t>
  </si>
  <si>
    <t>Satureja douglasii Indian Mint</t>
  </si>
  <si>
    <t>12781</t>
  </si>
  <si>
    <t>12695</t>
  </si>
  <si>
    <t>12694</t>
  </si>
  <si>
    <t>Thymus citriodorus Lemon</t>
  </si>
  <si>
    <t>12696</t>
  </si>
  <si>
    <t>Thymus citriodorus Lemon Variegata</t>
  </si>
  <si>
    <t>12780</t>
  </si>
  <si>
    <t>Thymus citriodorus Silver Queen</t>
  </si>
  <si>
    <t>12782</t>
  </si>
  <si>
    <t>Thymus praecox Albiflorus</t>
  </si>
  <si>
    <t>14385</t>
  </si>
  <si>
    <t>Thymus praecox Red Carpet</t>
  </si>
  <si>
    <t>15044</t>
  </si>
  <si>
    <t>Thymus pulegioides Foxley</t>
  </si>
  <si>
    <t>32082</t>
  </si>
  <si>
    <t>Thymus vulgaris Precompa</t>
  </si>
  <si>
    <t>Lavandula angustifolia Tasty Grosso</t>
  </si>
  <si>
    <t>N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</si>
  <si>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</si>
  <si>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</si>
  <si>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</si>
  <si>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</si>
  <si>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</si>
  <si>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</si>
  <si>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</si>
  <si>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</si>
  <si>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</si>
  <si>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</si>
  <si>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</si>
  <si>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</si>
  <si>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</si>
  <si>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</si>
  <si>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</si>
  <si>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</si>
  <si>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</si>
  <si>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</si>
  <si>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</si>
  <si>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</si>
  <si>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</si>
  <si>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1801PI</t>
  </si>
  <si>
    <t>41827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</si>
  <si>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</si>
  <si>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</si>
  <si>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</si>
  <si>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</si>
  <si>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</si>
  <si>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</si>
  <si>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</si>
  <si>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</si>
  <si>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</si>
  <si>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</si>
  <si>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</si>
  <si>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</si>
  <si>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</si>
  <si>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41767</t>
  </si>
  <si>
    <t>Mentha spicata Moroccan Mint</t>
  </si>
  <si>
    <t>Mentha spicata Vert Mojito (Spanish Spearmint)</t>
  </si>
  <si>
    <t>Origanum vulgare Compactum Green</t>
  </si>
  <si>
    <t>Rosmarinus officinalis Rosi Green</t>
  </si>
  <si>
    <t>Rosmarinus officinalis Winter Blue</t>
  </si>
  <si>
    <t>Salvia officinalis Berggarten Silver</t>
  </si>
  <si>
    <t>Thymus citriodorus Doone Valley Bicolour</t>
  </si>
  <si>
    <t>Salvia officinalis Grower`s Friend</t>
  </si>
  <si>
    <t>Mentha piperita Peppermint</t>
  </si>
  <si>
    <t>Origanum vulgare Gold Gold</t>
  </si>
  <si>
    <t>Thymus citriodorus Aureus Aureus</t>
  </si>
  <si>
    <t>Origanum vulgare Hot &amp; Spicy Hot &amp; Spicy</t>
  </si>
  <si>
    <t>'24</t>
  </si>
  <si>
    <t>41769</t>
  </si>
  <si>
    <t>Mentha spicata Spanish Mint</t>
  </si>
  <si>
    <t>41771</t>
  </si>
  <si>
    <t>Rosmarinus officinalis Sudbury Blue</t>
  </si>
  <si>
    <t>41772</t>
  </si>
  <si>
    <t>Rosmarinus officinalis Point Du Raz</t>
  </si>
  <si>
    <t>41770</t>
  </si>
  <si>
    <t>Rosmarinus officinalis Upright Blue</t>
  </si>
  <si>
    <t>41779</t>
  </si>
  <si>
    <t>Thymus citriodorus Orange Fragrantissimus</t>
  </si>
  <si>
    <t>41781</t>
  </si>
  <si>
    <t>Thymus vulgaris Evergreen Compact</t>
  </si>
  <si>
    <t>41782</t>
  </si>
  <si>
    <t>Thymus vulgaris Faustinoi</t>
  </si>
  <si>
    <t>41780</t>
  </si>
  <si>
    <t>Thymus vulgaris Vulgaris Spp.</t>
  </si>
  <si>
    <t>ORDER FORM Edibles RC URC 2023-2024</t>
  </si>
  <si>
    <t>Rosmarinus officinalis Speedy</t>
  </si>
  <si>
    <t>35</t>
  </si>
  <si>
    <t>36</t>
  </si>
  <si>
    <t>37</t>
  </si>
  <si>
    <t>38</t>
  </si>
  <si>
    <t>39</t>
  </si>
  <si>
    <t>Contact</t>
  </si>
  <si>
    <t>www.florensis.com</t>
  </si>
  <si>
    <t>Artemisia dracunculus French Dragon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</si>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</sst>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48" fillId="0" borderId="17" xfId="0" applyFont="1" applyBorder="1" applyAlignment="1">
      <alignment vertical="top"/>
    </xf>
    <xf numFmtId="0" fontId="48" fillId="0" borderId="18" xfId="0" applyFont="1" applyBorder="1" applyAlignment="1">
      <alignment vertical="top"/>
    </xf>
    <xf numFmtId="0" fontId="48" fillId="0" borderId="20" xfId="0" applyFont="1" applyBorder="1" applyAlignment="1">
      <alignment vertical="center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36" borderId="11" xfId="0" applyFont="1" applyFill="1" applyBorder="1" applyAlignment="1">
      <alignment horizontal="left"/>
    </xf>
    <xf numFmtId="0" fontId="51" fillId="0" borderId="0" xfId="53" applyFont="1" applyBorder="1" applyAlignment="1" applyProtection="1">
      <alignment vertical="center"/>
      <protection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50" fillId="0" borderId="19" xfId="0" applyFont="1" applyBorder="1" applyAlignment="1">
      <alignment/>
    </xf>
    <xf numFmtId="0" fontId="48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197" fontId="53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47" t="s">
        <v>184</v>
      </c>
      <c r="AT1" s="47"/>
      <c r="AU1" s="47"/>
      <c r="AV1" s="48" t="s">
        <v>185</v>
      </c>
      <c r="AX1" s="49"/>
      <c r="AY1" s="49"/>
      <c r="AZ1" s="49"/>
      <c r="BA1" s="49"/>
    </row>
    <row r="2" spans="1:53" ht="9.75" customHeight="1">
      <c r="A2" s="88" t="s">
        <v>177</v>
      </c>
      <c r="B2" s="88"/>
      <c r="C2" s="88"/>
      <c r="D2" s="88"/>
      <c r="E2" s="88"/>
      <c r="F2" s="2"/>
      <c r="G2" s="2"/>
      <c r="AS2" s="15" t="s">
        <v>26</v>
      </c>
      <c r="AT2" s="16"/>
      <c r="AU2" s="28" t="s">
        <v>27</v>
      </c>
      <c r="AV2" s="27"/>
      <c r="AW2" s="27"/>
      <c r="AX2" s="27"/>
      <c r="AY2" s="27"/>
      <c r="AZ2" s="27"/>
      <c r="BA2" s="17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25" t="s">
        <v>10</v>
      </c>
      <c r="AT3" s="4"/>
      <c r="AU3" s="4"/>
      <c r="AV3" s="4"/>
      <c r="AW3" s="4"/>
      <c r="AX3" s="4"/>
      <c r="AY3" s="4"/>
      <c r="AZ3" s="4"/>
      <c r="BA3" s="26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8"/>
      <c r="AT4" s="51"/>
      <c r="AU4" s="48"/>
      <c r="AV4" s="37"/>
      <c r="AW4" s="37"/>
      <c r="AX4" s="37"/>
      <c r="AY4" s="37"/>
      <c r="AZ4" s="37"/>
      <c r="BA4" s="19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8" t="s">
        <v>28</v>
      </c>
      <c r="AT5" s="51"/>
      <c r="AU5" s="37" t="s">
        <v>29</v>
      </c>
      <c r="AV5" s="37"/>
      <c r="AW5" s="37"/>
      <c r="AX5" s="37"/>
      <c r="AY5" s="37"/>
      <c r="AZ5" s="37"/>
      <c r="BA5" s="19"/>
      <c r="BC5" s="14"/>
      <c r="BD5" s="1" t="s">
        <v>5</v>
      </c>
    </row>
    <row r="6" spans="1:56" ht="9.75" customHeight="1">
      <c r="A6" s="4" t="s">
        <v>6</v>
      </c>
      <c r="B6" s="4"/>
      <c r="C6" s="4"/>
      <c r="H6" s="4" t="s">
        <v>7</v>
      </c>
      <c r="I6" s="4"/>
      <c r="J6" s="4"/>
      <c r="K6" s="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25" t="s">
        <v>18</v>
      </c>
      <c r="AT6" s="4"/>
      <c r="AU6" s="4"/>
      <c r="AV6" s="4"/>
      <c r="AW6" s="4"/>
      <c r="AX6" s="4"/>
      <c r="AY6" s="4"/>
      <c r="AZ6" s="4"/>
      <c r="BA6" s="26"/>
      <c r="BC6" s="5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32"/>
      <c r="BA7" s="20"/>
      <c r="BC7" s="6"/>
      <c r="BD7" s="1" t="s">
        <v>25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32" t="s">
        <v>203</v>
      </c>
      <c r="AT8" s="37"/>
      <c r="AU8" s="37" t="s">
        <v>30</v>
      </c>
      <c r="BA8" s="20"/>
      <c r="BC8" s="40"/>
      <c r="BD8" s="40"/>
    </row>
    <row r="9" spans="1:56" ht="9.75" customHeight="1">
      <c r="A9" s="4" t="s">
        <v>12</v>
      </c>
      <c r="B9" s="4"/>
      <c r="C9" s="4" t="s">
        <v>13</v>
      </c>
      <c r="H9" s="4" t="s">
        <v>14</v>
      </c>
      <c r="I9" s="4"/>
      <c r="M9" s="4" t="s">
        <v>15</v>
      </c>
      <c r="N9" s="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9" t="s">
        <v>31</v>
      </c>
      <c r="AT9" s="30"/>
      <c r="AU9" s="33"/>
      <c r="AV9" s="30"/>
      <c r="AW9" s="30"/>
      <c r="AX9" s="30"/>
      <c r="AY9" s="30"/>
      <c r="AZ9" s="30"/>
      <c r="BA9" s="31"/>
      <c r="BC9" s="40"/>
      <c r="BD9" s="40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51"/>
      <c r="AU10" s="37"/>
      <c r="AV10" s="37"/>
      <c r="AW10" s="37"/>
      <c r="AX10" s="37"/>
      <c r="AY10" s="37"/>
      <c r="AZ10" s="37"/>
      <c r="BA10" s="44"/>
      <c r="BC10" s="40"/>
      <c r="BD10" s="40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41"/>
      <c r="BD11" s="41"/>
    </row>
    <row r="12" spans="1:60" ht="9.75" customHeight="1">
      <c r="A12" s="4" t="s">
        <v>17</v>
      </c>
      <c r="B12" s="4"/>
      <c r="C12" s="4"/>
      <c r="BC12" s="41"/>
      <c r="BD12" s="41"/>
      <c r="BE12" s="42"/>
      <c r="BF12" s="56"/>
      <c r="BG12" s="56"/>
      <c r="BH12" s="56"/>
    </row>
    <row r="13" spans="1:5" ht="9.75" customHeight="1">
      <c r="A13" s="21"/>
      <c r="B13" s="22"/>
      <c r="C13" s="22"/>
      <c r="D13" s="22"/>
      <c r="E13" s="23"/>
    </row>
    <row r="14" spans="1:60" ht="9.75" customHeight="1">
      <c r="A14" s="43"/>
      <c r="B14" s="44"/>
      <c r="C14" s="44"/>
      <c r="D14" s="44"/>
      <c r="E14" s="24"/>
      <c r="F14" s="57" t="s">
        <v>19</v>
      </c>
      <c r="G14" s="58"/>
      <c r="H14" s="45" t="str">
        <f>H18</f>
        <v>40</v>
      </c>
      <c r="I14" s="45" t="str">
        <f aca="true" t="shared" si="0" ref="I14:BH14">I18</f>
        <v>41</v>
      </c>
      <c r="J14" s="45" t="str">
        <f t="shared" si="0"/>
        <v>42</v>
      </c>
      <c r="K14" s="45" t="str">
        <f t="shared" si="0"/>
        <v>43</v>
      </c>
      <c r="L14" s="45" t="str">
        <f t="shared" si="0"/>
        <v>44</v>
      </c>
      <c r="M14" s="45" t="str">
        <f t="shared" si="0"/>
        <v>45</v>
      </c>
      <c r="N14" s="45" t="str">
        <f t="shared" si="0"/>
        <v>46</v>
      </c>
      <c r="O14" s="45" t="str">
        <f t="shared" si="0"/>
        <v>47</v>
      </c>
      <c r="P14" s="45" t="str">
        <f t="shared" si="0"/>
        <v>48</v>
      </c>
      <c r="Q14" s="45" t="str">
        <f t="shared" si="0"/>
        <v>49</v>
      </c>
      <c r="R14" s="45" t="str">
        <f t="shared" si="0"/>
        <v>50</v>
      </c>
      <c r="S14" s="45" t="str">
        <f t="shared" si="0"/>
        <v>51</v>
      </c>
      <c r="T14" s="45" t="str">
        <f t="shared" si="0"/>
        <v>52</v>
      </c>
      <c r="U14" s="45" t="str">
        <f t="shared" si="0"/>
        <v>53</v>
      </c>
      <c r="V14" s="45" t="str">
        <f t="shared" si="0"/>
        <v>01</v>
      </c>
      <c r="W14" s="45" t="str">
        <f t="shared" si="0"/>
        <v>02</v>
      </c>
      <c r="X14" s="45" t="str">
        <f t="shared" si="0"/>
        <v>03</v>
      </c>
      <c r="Y14" s="45" t="str">
        <f t="shared" si="0"/>
        <v>04</v>
      </c>
      <c r="Z14" s="45" t="str">
        <f t="shared" si="0"/>
        <v>05</v>
      </c>
      <c r="AA14" s="45" t="str">
        <f t="shared" si="0"/>
        <v>06</v>
      </c>
      <c r="AB14" s="45" t="str">
        <f t="shared" si="0"/>
        <v>07</v>
      </c>
      <c r="AC14" s="45" t="str">
        <f t="shared" si="0"/>
        <v>08</v>
      </c>
      <c r="AD14" s="45" t="str">
        <f t="shared" si="0"/>
        <v>09</v>
      </c>
      <c r="AE14" s="45" t="str">
        <f t="shared" si="0"/>
        <v>10</v>
      </c>
      <c r="AF14" s="45" t="str">
        <f t="shared" si="0"/>
        <v>11</v>
      </c>
      <c r="AG14" s="45" t="str">
        <f t="shared" si="0"/>
        <v>12</v>
      </c>
      <c r="AH14" s="45" t="str">
        <f t="shared" si="0"/>
        <v>13</v>
      </c>
      <c r="AI14" s="45" t="str">
        <f t="shared" si="0"/>
        <v>14</v>
      </c>
      <c r="AJ14" s="45" t="str">
        <f t="shared" si="0"/>
        <v>15</v>
      </c>
      <c r="AK14" s="45" t="str">
        <f t="shared" si="0"/>
        <v>16</v>
      </c>
      <c r="AL14" s="45" t="str">
        <f t="shared" si="0"/>
        <v>17</v>
      </c>
      <c r="AM14" s="45" t="str">
        <f t="shared" si="0"/>
        <v>18</v>
      </c>
      <c r="AN14" s="45" t="str">
        <f t="shared" si="0"/>
        <v>19</v>
      </c>
      <c r="AO14" s="45" t="str">
        <f t="shared" si="0"/>
        <v>20</v>
      </c>
      <c r="AP14" s="45" t="str">
        <f t="shared" si="0"/>
        <v>21</v>
      </c>
      <c r="AQ14" s="45" t="str">
        <f t="shared" si="0"/>
        <v>22</v>
      </c>
      <c r="AR14" s="45" t="str">
        <f t="shared" si="0"/>
        <v>23</v>
      </c>
      <c r="AS14" s="45" t="str">
        <f t="shared" si="0"/>
        <v>24</v>
      </c>
      <c r="AT14" s="45" t="str">
        <f t="shared" si="0"/>
        <v>25</v>
      </c>
      <c r="AU14" s="45" t="str">
        <f t="shared" si="0"/>
        <v>26</v>
      </c>
      <c r="AV14" s="45" t="str">
        <f t="shared" si="0"/>
        <v>27</v>
      </c>
      <c r="AW14" s="45" t="str">
        <f t="shared" si="0"/>
        <v>28</v>
      </c>
      <c r="AX14" s="45" t="str">
        <f t="shared" si="0"/>
        <v>29</v>
      </c>
      <c r="AY14" s="45" t="str">
        <f t="shared" si="0"/>
        <v>30</v>
      </c>
      <c r="AZ14" s="45" t="str">
        <f t="shared" si="0"/>
        <v>31</v>
      </c>
      <c r="BA14" s="45" t="str">
        <f t="shared" si="0"/>
        <v>32</v>
      </c>
      <c r="BB14" s="45" t="str">
        <f t="shared" si="0"/>
        <v>33</v>
      </c>
      <c r="BC14" s="45" t="str">
        <f t="shared" si="0"/>
        <v>34</v>
      </c>
      <c r="BD14" s="45" t="str">
        <f t="shared" si="0"/>
        <v>35</v>
      </c>
      <c r="BE14" s="45" t="str">
        <f t="shared" si="0"/>
        <v>36</v>
      </c>
      <c r="BF14" s="45" t="str">
        <f t="shared" si="0"/>
        <v>37</v>
      </c>
      <c r="BG14" s="45" t="str">
        <f t="shared" si="0"/>
        <v>38</v>
      </c>
      <c r="BH14" s="45" t="str">
        <f t="shared" si="0"/>
        <v>39</v>
      </c>
    </row>
    <row r="15" spans="1:60" ht="9.75" customHeight="1">
      <c r="A15" s="43"/>
      <c r="B15" s="44"/>
      <c r="C15" s="44"/>
      <c r="D15" s="44"/>
      <c r="E15" s="24"/>
      <c r="F15" s="59">
        <f>SUM(H15:BH15)</f>
        <v>0</v>
      </c>
      <c r="G15" s="60"/>
      <c r="H15" s="7">
        <f>IF(H14="","",SUM(H21:H50000))</f>
        <v>0</v>
      </c>
      <c r="I15" s="7">
        <f aca="true" t="shared" si="1" ref="I15:BH15">IF(I14="","",SUM(I21:I50000))</f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7">
        <f t="shared" si="1"/>
        <v>0</v>
      </c>
      <c r="T15" s="7">
        <f t="shared" si="1"/>
        <v>0</v>
      </c>
      <c r="U15" s="7">
        <f t="shared" si="1"/>
        <v>0</v>
      </c>
      <c r="V15" s="7">
        <f t="shared" si="1"/>
        <v>0</v>
      </c>
      <c r="W15" s="7">
        <f t="shared" si="1"/>
        <v>0</v>
      </c>
      <c r="X15" s="7">
        <f t="shared" si="1"/>
        <v>0</v>
      </c>
      <c r="Y15" s="7">
        <f t="shared" si="1"/>
        <v>0</v>
      </c>
      <c r="Z15" s="7">
        <f t="shared" si="1"/>
        <v>0</v>
      </c>
      <c r="AA15" s="7">
        <f t="shared" si="1"/>
        <v>0</v>
      </c>
      <c r="AB15" s="7">
        <f t="shared" si="1"/>
        <v>0</v>
      </c>
      <c r="AC15" s="7">
        <f t="shared" si="1"/>
        <v>0</v>
      </c>
      <c r="AD15" s="7">
        <f t="shared" si="1"/>
        <v>0</v>
      </c>
      <c r="AE15" s="7">
        <f t="shared" si="1"/>
        <v>0</v>
      </c>
      <c r="AF15" s="7">
        <f t="shared" si="1"/>
        <v>0</v>
      </c>
      <c r="AG15" s="7">
        <f t="shared" si="1"/>
        <v>0</v>
      </c>
      <c r="AH15" s="7">
        <f t="shared" si="1"/>
        <v>0</v>
      </c>
      <c r="AI15" s="7">
        <f t="shared" si="1"/>
        <v>0</v>
      </c>
      <c r="AJ15" s="7">
        <f t="shared" si="1"/>
        <v>0</v>
      </c>
      <c r="AK15" s="7">
        <f t="shared" si="1"/>
        <v>0</v>
      </c>
      <c r="AL15" s="7">
        <f t="shared" si="1"/>
        <v>0</v>
      </c>
      <c r="AM15" s="7">
        <f t="shared" si="1"/>
        <v>0</v>
      </c>
      <c r="AN15" s="7">
        <f t="shared" si="1"/>
        <v>0</v>
      </c>
      <c r="AO15" s="7">
        <f t="shared" si="1"/>
        <v>0</v>
      </c>
      <c r="AP15" s="7">
        <f t="shared" si="1"/>
        <v>0</v>
      </c>
      <c r="AQ15" s="7">
        <f t="shared" si="1"/>
        <v>0</v>
      </c>
      <c r="AR15" s="7">
        <f t="shared" si="1"/>
        <v>0</v>
      </c>
      <c r="AS15" s="7">
        <f t="shared" si="1"/>
        <v>0</v>
      </c>
      <c r="AT15" s="7">
        <f t="shared" si="1"/>
        <v>0</v>
      </c>
      <c r="AU15" s="7">
        <f t="shared" si="1"/>
        <v>0</v>
      </c>
      <c r="AV15" s="7">
        <f t="shared" si="1"/>
        <v>0</v>
      </c>
      <c r="AW15" s="7">
        <f t="shared" si="1"/>
        <v>0</v>
      </c>
      <c r="AX15" s="7">
        <f t="shared" si="1"/>
        <v>0</v>
      </c>
      <c r="AY15" s="7">
        <f t="shared" si="1"/>
        <v>0</v>
      </c>
      <c r="AZ15" s="7">
        <f t="shared" si="1"/>
        <v>0</v>
      </c>
      <c r="BA15" s="7">
        <f t="shared" si="1"/>
        <v>0</v>
      </c>
      <c r="BB15" s="7">
        <f t="shared" si="1"/>
        <v>0</v>
      </c>
      <c r="BC15" s="7">
        <f t="shared" si="1"/>
        <v>0</v>
      </c>
      <c r="BD15" s="7">
        <f t="shared" si="1"/>
        <v>0</v>
      </c>
      <c r="BE15" s="7">
        <f t="shared" si="1"/>
        <v>0</v>
      </c>
      <c r="BF15" s="7">
        <f t="shared" si="1"/>
        <v>0</v>
      </c>
      <c r="BG15" s="7">
        <f t="shared" si="1"/>
        <v>0</v>
      </c>
      <c r="BH15" s="7">
        <f t="shared" si="1"/>
        <v>0</v>
      </c>
    </row>
    <row r="16" spans="1:5" ht="9.75" customHeight="1">
      <c r="A16" s="61"/>
      <c r="B16" s="62"/>
      <c r="C16" s="62"/>
      <c r="D16" s="62"/>
      <c r="E16" s="63"/>
    </row>
    <row r="17" spans="1:60" ht="11.25" customHeight="1">
      <c r="A17" s="8"/>
      <c r="B17" s="42" t="s">
        <v>24</v>
      </c>
      <c r="C17" s="64">
        <v>45429.27634305556</v>
      </c>
      <c r="D17" s="64"/>
      <c r="E17" s="64"/>
      <c r="F17" s="46"/>
      <c r="G17" s="46"/>
      <c r="H17" s="9" t="s">
        <v>187</v>
      </c>
      <c r="I17" s="10" t="s">
        <v>20</v>
      </c>
      <c r="J17" s="10" t="s">
        <v>20</v>
      </c>
      <c r="K17" s="10" t="s">
        <v>20</v>
      </c>
      <c r="L17" s="10" t="s">
        <v>20</v>
      </c>
      <c r="M17" s="10" t="s">
        <v>20</v>
      </c>
      <c r="N17" s="10" t="s">
        <v>20</v>
      </c>
      <c r="O17" s="10" t="s">
        <v>20</v>
      </c>
      <c r="P17" s="10" t="s">
        <v>20</v>
      </c>
      <c r="Q17" s="10" t="s">
        <v>20</v>
      </c>
      <c r="R17" s="10" t="s">
        <v>20</v>
      </c>
      <c r="S17" s="10" t="s">
        <v>20</v>
      </c>
      <c r="T17" s="10" t="s">
        <v>20</v>
      </c>
      <c r="U17" s="10" t="s">
        <v>20</v>
      </c>
      <c r="V17" s="10" t="s">
        <v>160</v>
      </c>
      <c r="W17" s="10" t="s">
        <v>20</v>
      </c>
      <c r="X17" s="10" t="s">
        <v>20</v>
      </c>
      <c r="Y17" s="10" t="s">
        <v>20</v>
      </c>
      <c r="Z17" s="10" t="s">
        <v>20</v>
      </c>
      <c r="AA17" s="10" t="s">
        <v>20</v>
      </c>
      <c r="AB17" s="10" t="s">
        <v>20</v>
      </c>
      <c r="AC17" s="10" t="s">
        <v>20</v>
      </c>
      <c r="AD17" s="10" t="s">
        <v>20</v>
      </c>
      <c r="AE17" s="10" t="s">
        <v>20</v>
      </c>
      <c r="AF17" s="10" t="s">
        <v>20</v>
      </c>
      <c r="AG17" s="10" t="s">
        <v>20</v>
      </c>
      <c r="AH17" s="10" t="s">
        <v>20</v>
      </c>
      <c r="AI17" s="10" t="s">
        <v>20</v>
      </c>
      <c r="AJ17" s="10" t="s">
        <v>20</v>
      </c>
      <c r="AK17" s="10" t="s">
        <v>20</v>
      </c>
      <c r="AL17" s="10" t="s">
        <v>20</v>
      </c>
      <c r="AM17" s="10" t="s">
        <v>20</v>
      </c>
      <c r="AN17" s="10" t="s">
        <v>20</v>
      </c>
      <c r="AO17" s="10" t="s">
        <v>20</v>
      </c>
      <c r="AP17" s="10" t="s">
        <v>20</v>
      </c>
      <c r="AQ17" s="10" t="s">
        <v>20</v>
      </c>
      <c r="AR17" s="10" t="s">
        <v>20</v>
      </c>
      <c r="AS17" s="10" t="s">
        <v>20</v>
      </c>
      <c r="AT17" s="10" t="s">
        <v>20</v>
      </c>
      <c r="AU17" s="10" t="s">
        <v>20</v>
      </c>
      <c r="AV17" s="10" t="s">
        <v>20</v>
      </c>
      <c r="AW17" s="10" t="s">
        <v>20</v>
      </c>
      <c r="AX17" s="10" t="s">
        <v>20</v>
      </c>
      <c r="AY17" s="10" t="s">
        <v>20</v>
      </c>
      <c r="AZ17" s="10" t="s">
        <v>20</v>
      </c>
      <c r="BA17" s="10" t="s">
        <v>20</v>
      </c>
      <c r="BB17" s="10" t="s">
        <v>20</v>
      </c>
      <c r="BC17" s="10" t="s">
        <v>20</v>
      </c>
      <c r="BD17" s="10" t="s">
        <v>20</v>
      </c>
      <c r="BE17" s="10" t="s">
        <v>20</v>
      </c>
      <c r="BF17" s="10" t="s">
        <v>20</v>
      </c>
      <c r="BG17" s="10" t="s">
        <v>20</v>
      </c>
      <c r="BH17" s="11" t="s">
        <v>20</v>
      </c>
    </row>
    <row r="18" spans="1:60" ht="11.25" customHeight="1">
      <c r="A18" s="54" t="s">
        <v>21</v>
      </c>
      <c r="B18" s="54" t="s">
        <v>22</v>
      </c>
      <c r="C18" s="65" t="s">
        <v>23</v>
      </c>
      <c r="D18" s="67" t="s">
        <v>32</v>
      </c>
      <c r="E18" s="54" t="s">
        <v>33</v>
      </c>
      <c r="F18" s="54" t="s">
        <v>34</v>
      </c>
      <c r="G18" s="54" t="s">
        <v>35</v>
      </c>
      <c r="H18" s="52" t="s">
        <v>188</v>
      </c>
      <c r="I18" s="52" t="s">
        <v>189</v>
      </c>
      <c r="J18" s="52" t="s">
        <v>190</v>
      </c>
      <c r="K18" s="52" t="s">
        <v>191</v>
      </c>
      <c r="L18" s="52" t="s">
        <v>192</v>
      </c>
      <c r="M18" s="52" t="s">
        <v>193</v>
      </c>
      <c r="N18" s="52" t="s">
        <v>194</v>
      </c>
      <c r="O18" s="52" t="s">
        <v>195</v>
      </c>
      <c r="P18" s="52" t="s">
        <v>199</v>
      </c>
      <c r="Q18" s="52" t="s">
        <v>200</v>
      </c>
      <c r="R18" s="52" t="s">
        <v>201</v>
      </c>
      <c r="S18" s="52" t="s">
        <v>196</v>
      </c>
      <c r="T18" s="52" t="s">
        <v>197</v>
      </c>
      <c r="U18" s="52" t="s">
        <v>202</v>
      </c>
      <c r="V18" s="52" t="s">
        <v>131</v>
      </c>
      <c r="W18" s="52" t="s">
        <v>111</v>
      </c>
      <c r="X18" s="52" t="s">
        <v>112</v>
      </c>
      <c r="Y18" s="52" t="s">
        <v>113</v>
      </c>
      <c r="Z18" s="52" t="s">
        <v>114</v>
      </c>
      <c r="AA18" s="52" t="s">
        <v>115</v>
      </c>
      <c r="AB18" s="52" t="s">
        <v>116</v>
      </c>
      <c r="AC18" s="52" t="s">
        <v>117</v>
      </c>
      <c r="AD18" s="52" t="s">
        <v>118</v>
      </c>
      <c r="AE18" s="52" t="s">
        <v>119</v>
      </c>
      <c r="AF18" s="52" t="s">
        <v>120</v>
      </c>
      <c r="AG18" s="52" t="s">
        <v>121</v>
      </c>
      <c r="AH18" s="52" t="s">
        <v>122</v>
      </c>
      <c r="AI18" s="52" t="s">
        <v>123</v>
      </c>
      <c r="AJ18" s="52" t="s">
        <v>124</v>
      </c>
      <c r="AK18" s="52" t="s">
        <v>125</v>
      </c>
      <c r="AL18" s="52" t="s">
        <v>126</v>
      </c>
      <c r="AM18" s="52" t="s">
        <v>127</v>
      </c>
      <c r="AN18" s="52" t="s">
        <v>128</v>
      </c>
      <c r="AO18" s="52" t="s">
        <v>129</v>
      </c>
      <c r="AP18" s="52" t="s">
        <v>130</v>
      </c>
      <c r="AQ18" s="52" t="s">
        <v>134</v>
      </c>
      <c r="AR18" s="52" t="s">
        <v>135</v>
      </c>
      <c r="AS18" s="52" t="s">
        <v>136</v>
      </c>
      <c r="AT18" s="52" t="s">
        <v>137</v>
      </c>
      <c r="AU18" s="52" t="s">
        <v>138</v>
      </c>
      <c r="AV18" s="52" t="s">
        <v>139</v>
      </c>
      <c r="AW18" s="52" t="s">
        <v>140</v>
      </c>
      <c r="AX18" s="52" t="s">
        <v>141</v>
      </c>
      <c r="AY18" s="52" t="s">
        <v>142</v>
      </c>
      <c r="AZ18" s="52" t="s">
        <v>143</v>
      </c>
      <c r="BA18" s="52" t="s">
        <v>144</v>
      </c>
      <c r="BB18" s="52" t="s">
        <v>145</v>
      </c>
      <c r="BC18" s="52" t="s">
        <v>146</v>
      </c>
      <c r="BD18" s="52" t="s">
        <v>179</v>
      </c>
      <c r="BE18" s="52" t="s">
        <v>180</v>
      </c>
      <c r="BF18" s="52" t="s">
        <v>181</v>
      </c>
      <c r="BG18" s="52" t="s">
        <v>182</v>
      </c>
      <c r="BH18" s="52" t="s">
        <v>183</v>
      </c>
    </row>
    <row r="19" spans="1:60" ht="11.25" customHeight="1">
      <c r="A19" s="55"/>
      <c r="B19" s="55"/>
      <c r="C19" s="66"/>
      <c r="D19" s="68"/>
      <c r="E19" s="55"/>
      <c r="F19" s="5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</row>
    <row r="20" spans="1:60" ht="11.25" customHeight="1">
      <c r="A20" s="12"/>
      <c r="B20" s="12"/>
      <c r="C20" s="12"/>
      <c r="D20" s="3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15">
      <c r="A21" s="13">
        <f aca="true" t="shared" si="2" ref="A21:A84">IF(SUM(H21:BH21)&lt;&gt;0,"Select","")</f>
      </c>
      <c r="B21" s="13" t="s">
        <v>147</v>
      </c>
      <c r="C21" s="13" t="s">
        <v>186</v>
      </c>
      <c r="D21" s="35" t="s">
        <v>36</v>
      </c>
      <c r="E21" s="34">
        <v>126</v>
      </c>
      <c r="F21" s="35">
        <v>1</v>
      </c>
      <c r="G21" s="35" t="s">
        <v>37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9"/>
      <c r="AZ21" s="38"/>
      <c r="BA21" s="39"/>
      <c r="BB21" s="38"/>
      <c r="BC21" s="39"/>
      <c r="BD21" s="38"/>
      <c r="BE21" s="39"/>
      <c r="BF21" s="38"/>
      <c r="BG21" s="38"/>
      <c r="BH21" s="38"/>
    </row>
    <row r="22" spans="1:60" ht="15">
      <c r="A22" s="13">
        <f t="shared" si="2"/>
      </c>
      <c r="B22" s="13" t="s">
        <v>147</v>
      </c>
      <c r="C22" s="13" t="s">
        <v>186</v>
      </c>
      <c r="D22" s="35" t="s">
        <v>38</v>
      </c>
      <c r="E22" s="34" t="s">
        <v>20</v>
      </c>
      <c r="F22" s="35" t="s">
        <v>20</v>
      </c>
      <c r="G22" s="35" t="s">
        <v>20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9"/>
      <c r="AR22" s="39"/>
      <c r="AS22" s="39"/>
      <c r="AT22" s="39"/>
      <c r="AU22" s="39"/>
      <c r="AV22" s="39"/>
      <c r="AW22" s="39"/>
      <c r="AX22" s="39"/>
      <c r="AY22" s="39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1:60" ht="15">
      <c r="A23" s="13">
        <f t="shared" si="2"/>
      </c>
      <c r="B23" s="13" t="s">
        <v>39</v>
      </c>
      <c r="C23" s="13" t="s">
        <v>40</v>
      </c>
      <c r="D23" s="35" t="s">
        <v>41</v>
      </c>
      <c r="E23" s="34">
        <v>178</v>
      </c>
      <c r="F23" s="35">
        <v>1</v>
      </c>
      <c r="G23" s="35" t="s">
        <v>37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8"/>
    </row>
    <row r="24" spans="1:60" ht="15">
      <c r="A24" s="13">
        <f t="shared" si="2"/>
      </c>
      <c r="B24" s="13" t="s">
        <v>39</v>
      </c>
      <c r="C24" s="13" t="s">
        <v>40</v>
      </c>
      <c r="D24" s="35" t="s">
        <v>38</v>
      </c>
      <c r="E24" s="34" t="s">
        <v>20</v>
      </c>
      <c r="F24" s="35" t="s">
        <v>20</v>
      </c>
      <c r="G24" s="35" t="s">
        <v>20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8"/>
      <c r="BE24" s="38"/>
      <c r="BF24" s="38"/>
      <c r="BG24" s="38"/>
      <c r="BH24" s="38"/>
    </row>
    <row r="25" spans="1:60" ht="15">
      <c r="A25" s="13">
        <f t="shared" si="2"/>
      </c>
      <c r="B25" s="13" t="s">
        <v>42</v>
      </c>
      <c r="C25" s="13" t="s">
        <v>43</v>
      </c>
      <c r="D25" s="35" t="s">
        <v>41</v>
      </c>
      <c r="E25" s="34">
        <v>178</v>
      </c>
      <c r="F25" s="35">
        <v>1</v>
      </c>
      <c r="G25" s="35" t="s">
        <v>37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9"/>
      <c r="AY25" s="39"/>
      <c r="AZ25" s="38"/>
      <c r="BA25" s="39"/>
      <c r="BB25" s="38"/>
      <c r="BC25" s="39"/>
      <c r="BD25" s="38"/>
      <c r="BE25" s="39"/>
      <c r="BF25" s="38"/>
      <c r="BG25" s="39"/>
      <c r="BH25" s="38"/>
    </row>
    <row r="26" spans="1:60" ht="15">
      <c r="A26" s="13">
        <f t="shared" si="2"/>
      </c>
      <c r="B26" s="13" t="s">
        <v>42</v>
      </c>
      <c r="C26" s="13" t="s">
        <v>43</v>
      </c>
      <c r="D26" s="35" t="s">
        <v>38</v>
      </c>
      <c r="E26" s="34" t="s">
        <v>20</v>
      </c>
      <c r="F26" s="35" t="s">
        <v>20</v>
      </c>
      <c r="G26" s="35" t="s">
        <v>20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8"/>
      <c r="BB26" s="38"/>
      <c r="BC26" s="38"/>
      <c r="BD26" s="38"/>
      <c r="BE26" s="38"/>
      <c r="BF26" s="38"/>
      <c r="BG26" s="38"/>
      <c r="BH26" s="38"/>
    </row>
    <row r="27" spans="1:60" ht="15">
      <c r="A27" s="13">
        <f t="shared" si="2"/>
      </c>
      <c r="B27" s="13" t="s">
        <v>44</v>
      </c>
      <c r="C27" s="13" t="s">
        <v>45</v>
      </c>
      <c r="D27" s="35" t="s">
        <v>41</v>
      </c>
      <c r="E27" s="34">
        <v>178</v>
      </c>
      <c r="F27" s="35">
        <v>1</v>
      </c>
      <c r="G27" s="35" t="s">
        <v>37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9"/>
      <c r="AZ27" s="38"/>
      <c r="BA27" s="39"/>
      <c r="BB27" s="38"/>
      <c r="BC27" s="39"/>
      <c r="BD27" s="38"/>
      <c r="BE27" s="39"/>
      <c r="BF27" s="38"/>
      <c r="BG27" s="38"/>
      <c r="BH27" s="38"/>
    </row>
    <row r="28" spans="1:60" ht="15">
      <c r="A28" s="13">
        <f t="shared" si="2"/>
      </c>
      <c r="B28" s="13" t="s">
        <v>44</v>
      </c>
      <c r="C28" s="13" t="s">
        <v>45</v>
      </c>
      <c r="D28" s="35" t="s">
        <v>38</v>
      </c>
      <c r="E28" s="34" t="s">
        <v>20</v>
      </c>
      <c r="F28" s="35" t="s">
        <v>20</v>
      </c>
      <c r="G28" s="35" t="s">
        <v>20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AR28" s="39"/>
      <c r="AS28" s="39"/>
      <c r="AT28" s="39"/>
      <c r="AU28" s="39"/>
      <c r="AV28" s="39"/>
      <c r="AW28" s="39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</row>
    <row r="29" spans="1:60" ht="15">
      <c r="A29" s="13">
        <f t="shared" si="2"/>
      </c>
      <c r="B29" s="13" t="s">
        <v>46</v>
      </c>
      <c r="C29" s="13" t="s">
        <v>109</v>
      </c>
      <c r="D29" s="35" t="s">
        <v>132</v>
      </c>
      <c r="E29" s="34">
        <v>178</v>
      </c>
      <c r="F29" s="35">
        <v>1</v>
      </c>
      <c r="G29" s="35" t="s">
        <v>37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9"/>
      <c r="AZ29" s="38"/>
      <c r="BA29" s="39"/>
      <c r="BB29" s="38"/>
      <c r="BC29" s="39"/>
      <c r="BD29" s="38"/>
      <c r="BE29" s="39"/>
      <c r="BF29" s="38"/>
      <c r="BG29" s="38"/>
      <c r="BH29" s="38"/>
    </row>
    <row r="30" spans="1:60" ht="15">
      <c r="A30" s="13">
        <f t="shared" si="2"/>
      </c>
      <c r="B30" s="13" t="s">
        <v>46</v>
      </c>
      <c r="C30" s="13" t="s">
        <v>109</v>
      </c>
      <c r="D30" s="35" t="s">
        <v>38</v>
      </c>
      <c r="E30" s="34" t="s">
        <v>20</v>
      </c>
      <c r="F30" s="35" t="s">
        <v>20</v>
      </c>
      <c r="G30" s="35" t="s">
        <v>20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8"/>
      <c r="BD30" s="38"/>
      <c r="BE30" s="38"/>
      <c r="BF30" s="38"/>
      <c r="BG30" s="38"/>
      <c r="BH30" s="38"/>
    </row>
    <row r="31" spans="1:60" ht="15">
      <c r="A31" s="13">
        <f t="shared" si="2"/>
      </c>
      <c r="B31" s="13" t="s">
        <v>47</v>
      </c>
      <c r="C31" s="13" t="s">
        <v>48</v>
      </c>
      <c r="D31" s="35" t="s">
        <v>41</v>
      </c>
      <c r="E31" s="34">
        <v>178</v>
      </c>
      <c r="F31" s="35">
        <v>1</v>
      </c>
      <c r="G31" s="35" t="s">
        <v>37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</row>
    <row r="32" spans="1:60" ht="15">
      <c r="A32" s="13">
        <f t="shared" si="2"/>
      </c>
      <c r="B32" s="13" t="s">
        <v>47</v>
      </c>
      <c r="C32" s="13" t="s">
        <v>48</v>
      </c>
      <c r="D32" s="35" t="s">
        <v>38</v>
      </c>
      <c r="E32" s="34" t="s">
        <v>20</v>
      </c>
      <c r="F32" s="35" t="s">
        <v>20</v>
      </c>
      <c r="G32" s="35" t="s">
        <v>20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9"/>
      <c r="AR32" s="39"/>
      <c r="AS32" s="39"/>
      <c r="AT32" s="39"/>
      <c r="AU32" s="39"/>
      <c r="AV32" s="39"/>
      <c r="AW32" s="39"/>
      <c r="AX32" s="39"/>
      <c r="AY32" s="39"/>
      <c r="AZ32" s="38"/>
      <c r="BA32" s="38"/>
      <c r="BB32" s="38"/>
      <c r="BC32" s="38"/>
      <c r="BD32" s="38"/>
      <c r="BE32" s="38"/>
      <c r="BF32" s="38"/>
      <c r="BG32" s="38"/>
      <c r="BH32" s="38"/>
    </row>
    <row r="33" spans="1:60" ht="15">
      <c r="A33" s="13">
        <f t="shared" si="2"/>
      </c>
      <c r="B33" s="13" t="s">
        <v>49</v>
      </c>
      <c r="C33" s="13" t="s">
        <v>50</v>
      </c>
      <c r="D33" s="35" t="s">
        <v>38</v>
      </c>
      <c r="E33" s="34" t="s">
        <v>20</v>
      </c>
      <c r="F33" s="35" t="s">
        <v>20</v>
      </c>
      <c r="G33" s="35" t="s">
        <v>20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8"/>
      <c r="BB33" s="38"/>
      <c r="BC33" s="38"/>
      <c r="BD33" s="38"/>
      <c r="BE33" s="38"/>
      <c r="BF33" s="38"/>
      <c r="BG33" s="38"/>
      <c r="BH33" s="38"/>
    </row>
    <row r="34" spans="1:60" ht="15">
      <c r="A34" s="13">
        <f t="shared" si="2"/>
      </c>
      <c r="B34" s="13" t="s">
        <v>51</v>
      </c>
      <c r="C34" s="13" t="s">
        <v>52</v>
      </c>
      <c r="D34" s="35" t="s">
        <v>41</v>
      </c>
      <c r="E34" s="34">
        <v>178</v>
      </c>
      <c r="F34" s="35">
        <v>1</v>
      </c>
      <c r="G34" s="35" t="s">
        <v>37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</row>
    <row r="35" spans="1:60" ht="15">
      <c r="A35" s="13">
        <f t="shared" si="2"/>
      </c>
      <c r="B35" s="13" t="s">
        <v>51</v>
      </c>
      <c r="C35" s="13" t="s">
        <v>52</v>
      </c>
      <c r="D35" s="35" t="s">
        <v>38</v>
      </c>
      <c r="E35" s="34" t="s">
        <v>20</v>
      </c>
      <c r="F35" s="35" t="s">
        <v>20</v>
      </c>
      <c r="G35" s="35" t="s">
        <v>20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9"/>
      <c r="AR35" s="39"/>
      <c r="AS35" s="39"/>
      <c r="AT35" s="39"/>
      <c r="AU35" s="39"/>
      <c r="AV35" s="39"/>
      <c r="AW35" s="39"/>
      <c r="AX35" s="39"/>
      <c r="AY35" s="39"/>
      <c r="AZ35" s="38"/>
      <c r="BA35" s="38"/>
      <c r="BB35" s="38"/>
      <c r="BC35" s="38"/>
      <c r="BD35" s="38"/>
      <c r="BE35" s="38"/>
      <c r="BF35" s="38"/>
      <c r="BG35" s="38"/>
      <c r="BH35" s="38"/>
    </row>
    <row r="36" spans="1:60" ht="15">
      <c r="A36" s="13">
        <f t="shared" si="2"/>
      </c>
      <c r="B36" s="13" t="s">
        <v>53</v>
      </c>
      <c r="C36" s="13" t="s">
        <v>156</v>
      </c>
      <c r="D36" s="35" t="s">
        <v>41</v>
      </c>
      <c r="E36" s="34">
        <v>178</v>
      </c>
      <c r="F36" s="35">
        <v>1</v>
      </c>
      <c r="G36" s="35" t="s">
        <v>37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50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</row>
    <row r="37" spans="1:60" ht="15">
      <c r="A37" s="13">
        <f t="shared" si="2"/>
      </c>
      <c r="B37" s="13" t="s">
        <v>53</v>
      </c>
      <c r="C37" s="13" t="s">
        <v>156</v>
      </c>
      <c r="D37" s="35" t="s">
        <v>38</v>
      </c>
      <c r="E37" s="34" t="s">
        <v>20</v>
      </c>
      <c r="F37" s="35" t="s">
        <v>20</v>
      </c>
      <c r="G37" s="35" t="s">
        <v>20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</row>
    <row r="38" spans="1:60" ht="15">
      <c r="A38" s="13">
        <f t="shared" si="2"/>
      </c>
      <c r="B38" s="13" t="s">
        <v>54</v>
      </c>
      <c r="C38" s="13" t="s">
        <v>55</v>
      </c>
      <c r="D38" s="35" t="s">
        <v>41</v>
      </c>
      <c r="E38" s="34">
        <v>178</v>
      </c>
      <c r="F38" s="35">
        <v>1</v>
      </c>
      <c r="G38" s="35" t="s">
        <v>37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</row>
    <row r="39" spans="1:60" ht="15">
      <c r="A39" s="13">
        <f t="shared" si="2"/>
      </c>
      <c r="B39" s="13" t="s">
        <v>56</v>
      </c>
      <c r="C39" s="13" t="s">
        <v>57</v>
      </c>
      <c r="D39" s="35" t="s">
        <v>41</v>
      </c>
      <c r="E39" s="34">
        <v>178</v>
      </c>
      <c r="F39" s="35">
        <v>1</v>
      </c>
      <c r="G39" s="35" t="s">
        <v>37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</row>
    <row r="40" spans="1:60" ht="15">
      <c r="A40" s="13">
        <f t="shared" si="2"/>
      </c>
      <c r="B40" s="13" t="s">
        <v>58</v>
      </c>
      <c r="C40" s="13" t="s">
        <v>59</v>
      </c>
      <c r="D40" s="35" t="s">
        <v>41</v>
      </c>
      <c r="E40" s="34">
        <v>178</v>
      </c>
      <c r="F40" s="35">
        <v>1</v>
      </c>
      <c r="G40" s="35" t="s">
        <v>37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50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</row>
    <row r="41" spans="1:60" ht="15">
      <c r="A41" s="13">
        <f t="shared" si="2"/>
      </c>
      <c r="B41" s="13" t="s">
        <v>54</v>
      </c>
      <c r="C41" s="13" t="s">
        <v>55</v>
      </c>
      <c r="D41" s="35" t="s">
        <v>38</v>
      </c>
      <c r="E41" s="34" t="s">
        <v>20</v>
      </c>
      <c r="F41" s="35" t="s">
        <v>20</v>
      </c>
      <c r="G41" s="35" t="s">
        <v>20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9"/>
      <c r="AR41" s="39"/>
      <c r="AS41" s="39"/>
      <c r="AT41" s="39"/>
      <c r="AU41" s="39"/>
      <c r="AV41" s="39"/>
      <c r="AW41" s="39"/>
      <c r="AX41" s="39"/>
      <c r="AY41" s="39"/>
      <c r="AZ41" s="38"/>
      <c r="BA41" s="38"/>
      <c r="BB41" s="38"/>
      <c r="BC41" s="38"/>
      <c r="BD41" s="38"/>
      <c r="BE41" s="38"/>
      <c r="BF41" s="38"/>
      <c r="BG41" s="38"/>
      <c r="BH41" s="38"/>
    </row>
    <row r="42" spans="1:60" ht="15">
      <c r="A42" s="13">
        <f t="shared" si="2"/>
      </c>
      <c r="B42" s="13" t="s">
        <v>56</v>
      </c>
      <c r="C42" s="13" t="s">
        <v>57</v>
      </c>
      <c r="D42" s="35" t="s">
        <v>38</v>
      </c>
      <c r="E42" s="34" t="s">
        <v>20</v>
      </c>
      <c r="F42" s="35" t="s">
        <v>20</v>
      </c>
      <c r="G42" s="35" t="s">
        <v>20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9"/>
      <c r="AR42" s="39"/>
      <c r="AS42" s="39"/>
      <c r="AT42" s="39"/>
      <c r="AU42" s="39"/>
      <c r="AV42" s="39"/>
      <c r="AW42" s="39"/>
      <c r="AX42" s="39"/>
      <c r="AY42" s="39"/>
      <c r="AZ42" s="38"/>
      <c r="BA42" s="38"/>
      <c r="BB42" s="38"/>
      <c r="BC42" s="38"/>
      <c r="BD42" s="38"/>
      <c r="BE42" s="38"/>
      <c r="BF42" s="38"/>
      <c r="BG42" s="38"/>
      <c r="BH42" s="38"/>
    </row>
    <row r="43" spans="1:60" ht="15">
      <c r="A43" s="13">
        <f t="shared" si="2"/>
      </c>
      <c r="B43" s="13" t="s">
        <v>58</v>
      </c>
      <c r="C43" s="13" t="s">
        <v>59</v>
      </c>
      <c r="D43" s="35" t="s">
        <v>38</v>
      </c>
      <c r="E43" s="34" t="s">
        <v>20</v>
      </c>
      <c r="F43" s="35" t="s">
        <v>20</v>
      </c>
      <c r="G43" s="35" t="s">
        <v>20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9"/>
      <c r="AR43" s="39"/>
      <c r="AS43" s="39"/>
      <c r="AT43" s="39"/>
      <c r="AU43" s="39"/>
      <c r="AV43" s="39"/>
      <c r="AW43" s="39"/>
      <c r="AX43" s="39"/>
      <c r="AY43" s="39"/>
      <c r="AZ43" s="38"/>
      <c r="BA43" s="38"/>
      <c r="BB43" s="38"/>
      <c r="BC43" s="38"/>
      <c r="BD43" s="38"/>
      <c r="BE43" s="38"/>
      <c r="BF43" s="38"/>
      <c r="BG43" s="38"/>
      <c r="BH43" s="38"/>
    </row>
    <row r="44" spans="1:60" ht="15">
      <c r="A44" s="13">
        <f t="shared" si="2"/>
      </c>
      <c r="B44" s="13" t="s">
        <v>61</v>
      </c>
      <c r="C44" s="13" t="s">
        <v>62</v>
      </c>
      <c r="D44" s="35" t="s">
        <v>41</v>
      </c>
      <c r="E44" s="34">
        <v>178</v>
      </c>
      <c r="F44" s="35">
        <v>1</v>
      </c>
      <c r="G44" s="35" t="s">
        <v>37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9"/>
      <c r="AV44" s="38"/>
      <c r="AW44" s="39"/>
      <c r="AX44" s="38"/>
      <c r="AY44" s="39"/>
      <c r="AZ44" s="39"/>
      <c r="BA44" s="39"/>
      <c r="BB44" s="39"/>
      <c r="BC44" s="39"/>
      <c r="BD44" s="39"/>
      <c r="BE44" s="39"/>
      <c r="BF44" s="38"/>
      <c r="BG44" s="38"/>
      <c r="BH44" s="38"/>
    </row>
    <row r="45" spans="1:60" ht="15">
      <c r="A45" s="13">
        <f t="shared" si="2"/>
      </c>
      <c r="B45" s="13" t="s">
        <v>60</v>
      </c>
      <c r="C45" s="13" t="s">
        <v>148</v>
      </c>
      <c r="D45" s="35" t="s">
        <v>41</v>
      </c>
      <c r="E45" s="34">
        <v>178</v>
      </c>
      <c r="F45" s="35">
        <v>1</v>
      </c>
      <c r="G45" s="35" t="s">
        <v>37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50"/>
      <c r="AR45" s="38"/>
      <c r="AS45" s="38"/>
      <c r="AT45" s="38"/>
      <c r="AU45" s="39"/>
      <c r="AV45" s="38"/>
      <c r="AW45" s="39"/>
      <c r="AX45" s="38"/>
      <c r="AY45" s="39"/>
      <c r="AZ45" s="39"/>
      <c r="BA45" s="39"/>
      <c r="BB45" s="39"/>
      <c r="BC45" s="39"/>
      <c r="BD45" s="39"/>
      <c r="BE45" s="39"/>
      <c r="BF45" s="38"/>
      <c r="BG45" s="38"/>
      <c r="BH45" s="38"/>
    </row>
    <row r="46" spans="1:60" ht="15">
      <c r="A46" s="13">
        <f t="shared" si="2"/>
      </c>
      <c r="B46" s="13" t="s">
        <v>161</v>
      </c>
      <c r="C46" s="13" t="s">
        <v>162</v>
      </c>
      <c r="D46" s="35" t="s">
        <v>41</v>
      </c>
      <c r="E46" s="34">
        <v>178</v>
      </c>
      <c r="F46" s="35">
        <v>1</v>
      </c>
      <c r="G46" s="35" t="s">
        <v>37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</row>
    <row r="47" spans="1:60" ht="15">
      <c r="A47" s="13">
        <f t="shared" si="2"/>
      </c>
      <c r="B47" s="13" t="s">
        <v>133</v>
      </c>
      <c r="C47" s="13" t="s">
        <v>149</v>
      </c>
      <c r="D47" s="35" t="s">
        <v>41</v>
      </c>
      <c r="E47" s="34">
        <v>178</v>
      </c>
      <c r="F47" s="35">
        <v>1</v>
      </c>
      <c r="G47" s="35" t="s">
        <v>37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9"/>
      <c r="AV47" s="38"/>
      <c r="AW47" s="39"/>
      <c r="AX47" s="38"/>
      <c r="AY47" s="39"/>
      <c r="AZ47" s="39"/>
      <c r="BA47" s="39"/>
      <c r="BB47" s="39"/>
      <c r="BC47" s="39"/>
      <c r="BD47" s="39"/>
      <c r="BE47" s="39"/>
      <c r="BF47" s="38"/>
      <c r="BG47" s="39"/>
      <c r="BH47" s="38"/>
    </row>
    <row r="48" spans="1:60" ht="15">
      <c r="A48" s="13">
        <f t="shared" si="2"/>
      </c>
      <c r="B48" s="13" t="s">
        <v>61</v>
      </c>
      <c r="C48" s="13" t="s">
        <v>62</v>
      </c>
      <c r="D48" s="35" t="s">
        <v>38</v>
      </c>
      <c r="E48" s="34" t="s">
        <v>20</v>
      </c>
      <c r="F48" s="35" t="s">
        <v>20</v>
      </c>
      <c r="G48" s="35" t="s">
        <v>20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8"/>
      <c r="BC48" s="38"/>
      <c r="BD48" s="38"/>
      <c r="BE48" s="38"/>
      <c r="BF48" s="38"/>
      <c r="BG48" s="38"/>
      <c r="BH48" s="38"/>
    </row>
    <row r="49" spans="1:60" ht="15">
      <c r="A49" s="13">
        <f t="shared" si="2"/>
      </c>
      <c r="B49" s="13" t="s">
        <v>60</v>
      </c>
      <c r="C49" s="13" t="s">
        <v>148</v>
      </c>
      <c r="D49" s="35" t="s">
        <v>38</v>
      </c>
      <c r="E49" s="34" t="s">
        <v>20</v>
      </c>
      <c r="F49" s="35" t="s">
        <v>20</v>
      </c>
      <c r="G49" s="35" t="s">
        <v>20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8"/>
      <c r="BC49" s="38"/>
      <c r="BD49" s="38"/>
      <c r="BE49" s="38"/>
      <c r="BF49" s="38"/>
      <c r="BG49" s="38"/>
      <c r="BH49" s="38"/>
    </row>
    <row r="50" spans="1:60" ht="15">
      <c r="A50" s="13">
        <f t="shared" si="2"/>
      </c>
      <c r="B50" s="13" t="s">
        <v>161</v>
      </c>
      <c r="C50" s="13" t="s">
        <v>162</v>
      </c>
      <c r="D50" s="35" t="s">
        <v>38</v>
      </c>
      <c r="E50" s="34" t="s">
        <v>20</v>
      </c>
      <c r="F50" s="35" t="s">
        <v>20</v>
      </c>
      <c r="G50" s="35" t="s">
        <v>20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1" spans="1:60" ht="15">
      <c r="A51" s="13">
        <f t="shared" si="2"/>
      </c>
      <c r="B51" s="13" t="s">
        <v>133</v>
      </c>
      <c r="C51" s="13" t="s">
        <v>149</v>
      </c>
      <c r="D51" s="35" t="s">
        <v>38</v>
      </c>
      <c r="E51" s="34" t="s">
        <v>20</v>
      </c>
      <c r="F51" s="35" t="s">
        <v>20</v>
      </c>
      <c r="G51" s="35" t="s">
        <v>20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8"/>
      <c r="BE51" s="38"/>
      <c r="BF51" s="38"/>
      <c r="BG51" s="38"/>
      <c r="BH51" s="38"/>
    </row>
    <row r="52" spans="1:60" ht="15">
      <c r="A52" s="13">
        <f t="shared" si="2"/>
      </c>
      <c r="B52" s="13" t="s">
        <v>63</v>
      </c>
      <c r="C52" s="13" t="s">
        <v>64</v>
      </c>
      <c r="D52" s="35" t="s">
        <v>41</v>
      </c>
      <c r="E52" s="34">
        <v>178</v>
      </c>
      <c r="F52" s="35">
        <v>1</v>
      </c>
      <c r="G52" s="35" t="s">
        <v>37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50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</row>
    <row r="53" spans="1:60" ht="15">
      <c r="A53" s="13">
        <f t="shared" si="2"/>
      </c>
      <c r="B53" s="13" t="s">
        <v>65</v>
      </c>
      <c r="C53" s="13" t="s">
        <v>66</v>
      </c>
      <c r="D53" s="35" t="s">
        <v>41</v>
      </c>
      <c r="E53" s="34">
        <v>178</v>
      </c>
      <c r="F53" s="35">
        <v>1</v>
      </c>
      <c r="G53" s="35" t="s">
        <v>37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</row>
    <row r="54" spans="1:60" ht="15">
      <c r="A54" s="13">
        <f t="shared" si="2"/>
      </c>
      <c r="B54" s="13" t="s">
        <v>63</v>
      </c>
      <c r="C54" s="13" t="s">
        <v>64</v>
      </c>
      <c r="D54" s="35" t="s">
        <v>38</v>
      </c>
      <c r="E54" s="34" t="s">
        <v>20</v>
      </c>
      <c r="F54" s="35" t="s">
        <v>20</v>
      </c>
      <c r="G54" s="35" t="s">
        <v>20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9"/>
      <c r="AR54" s="39"/>
      <c r="AS54" s="39"/>
      <c r="AT54" s="39"/>
      <c r="AU54" s="39"/>
      <c r="AV54" s="39"/>
      <c r="AW54" s="39"/>
      <c r="AX54" s="39"/>
      <c r="AY54" s="39"/>
      <c r="AZ54" s="38"/>
      <c r="BA54" s="38"/>
      <c r="BB54" s="38"/>
      <c r="BC54" s="38"/>
      <c r="BD54" s="38"/>
      <c r="BE54" s="38"/>
      <c r="BF54" s="38"/>
      <c r="BG54" s="38"/>
      <c r="BH54" s="38"/>
    </row>
    <row r="55" spans="1:60" ht="15">
      <c r="A55" s="13">
        <f t="shared" si="2"/>
      </c>
      <c r="B55" s="13" t="s">
        <v>65</v>
      </c>
      <c r="C55" s="13" t="s">
        <v>66</v>
      </c>
      <c r="D55" s="35" t="s">
        <v>38</v>
      </c>
      <c r="E55" s="34" t="s">
        <v>20</v>
      </c>
      <c r="F55" s="35" t="s">
        <v>20</v>
      </c>
      <c r="G55" s="35" t="s">
        <v>20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</row>
    <row r="56" spans="1:60" ht="15">
      <c r="A56" s="13">
        <f t="shared" si="2"/>
      </c>
      <c r="B56" s="13" t="s">
        <v>69</v>
      </c>
      <c r="C56" s="13" t="s">
        <v>70</v>
      </c>
      <c r="D56" s="35" t="s">
        <v>36</v>
      </c>
      <c r="E56" s="34">
        <v>126</v>
      </c>
      <c r="F56" s="35">
        <v>1</v>
      </c>
      <c r="G56" s="35" t="s">
        <v>37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50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</row>
    <row r="57" spans="1:60" ht="15">
      <c r="A57" s="13">
        <f t="shared" si="2"/>
      </c>
      <c r="B57" s="13" t="s">
        <v>67</v>
      </c>
      <c r="C57" s="13" t="s">
        <v>68</v>
      </c>
      <c r="D57" s="35" t="s">
        <v>36</v>
      </c>
      <c r="E57" s="34">
        <v>126</v>
      </c>
      <c r="F57" s="35">
        <v>1</v>
      </c>
      <c r="G57" s="35" t="s">
        <v>37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</row>
    <row r="58" spans="1:60" ht="15">
      <c r="A58" s="13">
        <f t="shared" si="2"/>
      </c>
      <c r="B58" s="13" t="s">
        <v>71</v>
      </c>
      <c r="C58" s="13" t="s">
        <v>72</v>
      </c>
      <c r="D58" s="35" t="s">
        <v>36</v>
      </c>
      <c r="E58" s="34">
        <v>126</v>
      </c>
      <c r="F58" s="35">
        <v>1</v>
      </c>
      <c r="G58" s="35" t="s">
        <v>37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</row>
    <row r="59" spans="1:60" ht="15">
      <c r="A59" s="13">
        <f t="shared" si="2"/>
      </c>
      <c r="B59" s="13" t="s">
        <v>69</v>
      </c>
      <c r="C59" s="13" t="s">
        <v>70</v>
      </c>
      <c r="D59" s="35" t="s">
        <v>38</v>
      </c>
      <c r="E59" s="34" t="s">
        <v>20</v>
      </c>
      <c r="F59" s="35" t="s">
        <v>20</v>
      </c>
      <c r="G59" s="35" t="s">
        <v>20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</row>
    <row r="60" spans="1:60" ht="15">
      <c r="A60" s="13">
        <f t="shared" si="2"/>
      </c>
      <c r="B60" s="13" t="s">
        <v>67</v>
      </c>
      <c r="C60" s="13" t="s">
        <v>68</v>
      </c>
      <c r="D60" s="35" t="s">
        <v>38</v>
      </c>
      <c r="E60" s="34" t="s">
        <v>20</v>
      </c>
      <c r="F60" s="35" t="s">
        <v>20</v>
      </c>
      <c r="G60" s="35" t="s">
        <v>20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</row>
    <row r="61" spans="1:60" ht="15">
      <c r="A61" s="13">
        <f t="shared" si="2"/>
      </c>
      <c r="B61" s="13" t="s">
        <v>71</v>
      </c>
      <c r="C61" s="13" t="s">
        <v>72</v>
      </c>
      <c r="D61" s="35" t="s">
        <v>38</v>
      </c>
      <c r="E61" s="34" t="s">
        <v>20</v>
      </c>
      <c r="F61" s="35" t="s">
        <v>20</v>
      </c>
      <c r="G61" s="35" t="s">
        <v>20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</row>
    <row r="62" spans="1:60" ht="15">
      <c r="A62" s="13">
        <f t="shared" si="2"/>
      </c>
      <c r="B62" s="13" t="s">
        <v>73</v>
      </c>
      <c r="C62" s="13" t="s">
        <v>150</v>
      </c>
      <c r="D62" s="35" t="s">
        <v>41</v>
      </c>
      <c r="E62" s="34">
        <v>178</v>
      </c>
      <c r="F62" s="35">
        <v>1</v>
      </c>
      <c r="G62" s="35" t="s">
        <v>37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50"/>
      <c r="AR62" s="38"/>
      <c r="AS62" s="38"/>
      <c r="AT62" s="38"/>
      <c r="AU62" s="38"/>
      <c r="AV62" s="38"/>
      <c r="AW62" s="39"/>
      <c r="AX62" s="38"/>
      <c r="AY62" s="39"/>
      <c r="AZ62" s="39"/>
      <c r="BA62" s="39"/>
      <c r="BB62" s="39"/>
      <c r="BC62" s="39"/>
      <c r="BD62" s="39"/>
      <c r="BE62" s="39"/>
      <c r="BF62" s="38"/>
      <c r="BG62" s="38"/>
      <c r="BH62" s="38"/>
    </row>
    <row r="63" spans="1:60" ht="15">
      <c r="A63" s="13">
        <f t="shared" si="2"/>
      </c>
      <c r="B63" s="13" t="s">
        <v>74</v>
      </c>
      <c r="C63" s="13" t="s">
        <v>157</v>
      </c>
      <c r="D63" s="35" t="s">
        <v>41</v>
      </c>
      <c r="E63" s="34">
        <v>178</v>
      </c>
      <c r="F63" s="35">
        <v>1</v>
      </c>
      <c r="G63" s="35" t="s">
        <v>37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9"/>
      <c r="AX63" s="38"/>
      <c r="AY63" s="39"/>
      <c r="AZ63" s="39"/>
      <c r="BA63" s="39"/>
      <c r="BB63" s="39"/>
      <c r="BC63" s="39"/>
      <c r="BD63" s="39"/>
      <c r="BE63" s="39"/>
      <c r="BF63" s="38"/>
      <c r="BG63" s="38"/>
      <c r="BH63" s="38"/>
    </row>
    <row r="64" spans="1:60" ht="15">
      <c r="A64" s="13">
        <f t="shared" si="2"/>
      </c>
      <c r="B64" s="13" t="s">
        <v>75</v>
      </c>
      <c r="C64" s="13" t="s">
        <v>159</v>
      </c>
      <c r="D64" s="35" t="s">
        <v>41</v>
      </c>
      <c r="E64" s="34">
        <v>178</v>
      </c>
      <c r="F64" s="35">
        <v>1</v>
      </c>
      <c r="G64" s="35" t="s">
        <v>37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</row>
    <row r="65" spans="1:60" ht="15">
      <c r="A65" s="13">
        <f t="shared" si="2"/>
      </c>
      <c r="B65" s="13" t="s">
        <v>73</v>
      </c>
      <c r="C65" s="13" t="s">
        <v>150</v>
      </c>
      <c r="D65" s="35" t="s">
        <v>38</v>
      </c>
      <c r="E65" s="34" t="s">
        <v>20</v>
      </c>
      <c r="F65" s="35" t="s">
        <v>20</v>
      </c>
      <c r="G65" s="35" t="s">
        <v>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8"/>
      <c r="BB65" s="38"/>
      <c r="BC65" s="38"/>
      <c r="BD65" s="38"/>
      <c r="BE65" s="38"/>
      <c r="BF65" s="38"/>
      <c r="BG65" s="38"/>
      <c r="BH65" s="38"/>
    </row>
    <row r="66" spans="1:60" ht="15">
      <c r="A66" s="13">
        <f t="shared" si="2"/>
      </c>
      <c r="B66" s="13" t="s">
        <v>74</v>
      </c>
      <c r="C66" s="13" t="s">
        <v>157</v>
      </c>
      <c r="D66" s="35" t="s">
        <v>38</v>
      </c>
      <c r="E66" s="34" t="s">
        <v>20</v>
      </c>
      <c r="F66" s="35" t="s">
        <v>20</v>
      </c>
      <c r="G66" s="35" t="s">
        <v>20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8"/>
      <c r="BB66" s="38"/>
      <c r="BC66" s="38"/>
      <c r="BD66" s="38"/>
      <c r="BE66" s="38"/>
      <c r="BF66" s="38"/>
      <c r="BG66" s="38"/>
      <c r="BH66" s="38"/>
    </row>
    <row r="67" spans="1:60" ht="15">
      <c r="A67" s="13">
        <f t="shared" si="2"/>
      </c>
      <c r="B67" s="13" t="s">
        <v>75</v>
      </c>
      <c r="C67" s="13" t="s">
        <v>159</v>
      </c>
      <c r="D67" s="35" t="s">
        <v>38</v>
      </c>
      <c r="E67" s="34" t="s">
        <v>20</v>
      </c>
      <c r="F67" s="35" t="s">
        <v>20</v>
      </c>
      <c r="G67" s="35" t="s">
        <v>20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</row>
    <row r="68" spans="1:60" ht="15">
      <c r="A68" s="13">
        <f t="shared" si="2"/>
      </c>
      <c r="B68" s="13" t="s">
        <v>77</v>
      </c>
      <c r="C68" s="13" t="s">
        <v>151</v>
      </c>
      <c r="D68" s="35" t="s">
        <v>36</v>
      </c>
      <c r="E68" s="34">
        <v>126</v>
      </c>
      <c r="F68" s="35">
        <v>1</v>
      </c>
      <c r="G68" s="35" t="s">
        <v>37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9"/>
      <c r="AY68" s="39"/>
      <c r="AZ68" s="39"/>
      <c r="BA68" s="39"/>
      <c r="BB68" s="38"/>
      <c r="BC68" s="39"/>
      <c r="BD68" s="38"/>
      <c r="BE68" s="39"/>
      <c r="BF68" s="38"/>
      <c r="BG68" s="38"/>
      <c r="BH68" s="38"/>
    </row>
    <row r="69" spans="1:60" ht="15">
      <c r="A69" s="13">
        <f t="shared" si="2"/>
      </c>
      <c r="B69" s="13" t="s">
        <v>78</v>
      </c>
      <c r="C69" s="13" t="s">
        <v>178</v>
      </c>
      <c r="D69" s="35" t="s">
        <v>36</v>
      </c>
      <c r="E69" s="34">
        <v>126</v>
      </c>
      <c r="F69" s="35">
        <v>1</v>
      </c>
      <c r="G69" s="35" t="s">
        <v>37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50"/>
      <c r="AR69" s="38"/>
      <c r="AS69" s="38"/>
      <c r="AT69" s="38"/>
      <c r="AU69" s="38"/>
      <c r="AV69" s="38"/>
      <c r="AW69" s="38"/>
      <c r="AX69" s="39"/>
      <c r="AY69" s="39"/>
      <c r="AZ69" s="39"/>
      <c r="BA69" s="39"/>
      <c r="BB69" s="38"/>
      <c r="BC69" s="39"/>
      <c r="BD69" s="39"/>
      <c r="BE69" s="39"/>
      <c r="BF69" s="38"/>
      <c r="BG69" s="38"/>
      <c r="BH69" s="38"/>
    </row>
    <row r="70" spans="1:60" ht="15">
      <c r="A70" s="13">
        <f t="shared" si="2"/>
      </c>
      <c r="B70" s="13" t="s">
        <v>163</v>
      </c>
      <c r="C70" s="13" t="s">
        <v>164</v>
      </c>
      <c r="D70" s="35" t="s">
        <v>36</v>
      </c>
      <c r="E70" s="34">
        <v>126</v>
      </c>
      <c r="F70" s="35">
        <v>1</v>
      </c>
      <c r="G70" s="35" t="s">
        <v>37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9"/>
      <c r="AY70" s="39"/>
      <c r="AZ70" s="39"/>
      <c r="BA70" s="39"/>
      <c r="BB70" s="38"/>
      <c r="BC70" s="39"/>
      <c r="BD70" s="38"/>
      <c r="BE70" s="39"/>
      <c r="BF70" s="38"/>
      <c r="BG70" s="38"/>
      <c r="BH70" s="38"/>
    </row>
    <row r="71" spans="1:60" ht="15">
      <c r="A71" s="13">
        <f t="shared" si="2"/>
      </c>
      <c r="B71" s="13" t="s">
        <v>76</v>
      </c>
      <c r="C71" s="13" t="s">
        <v>152</v>
      </c>
      <c r="D71" s="35" t="s">
        <v>36</v>
      </c>
      <c r="E71" s="34">
        <v>126</v>
      </c>
      <c r="F71" s="35">
        <v>1</v>
      </c>
      <c r="G71" s="35" t="s">
        <v>37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9"/>
      <c r="AZ71" s="39"/>
      <c r="BA71" s="39"/>
      <c r="BB71" s="39"/>
      <c r="BC71" s="39"/>
      <c r="BD71" s="38"/>
      <c r="BE71" s="39"/>
      <c r="BF71" s="38"/>
      <c r="BG71" s="38"/>
      <c r="BH71" s="38"/>
    </row>
    <row r="72" spans="1:60" ht="15">
      <c r="A72" s="13">
        <f t="shared" si="2"/>
      </c>
      <c r="B72" s="13" t="s">
        <v>165</v>
      </c>
      <c r="C72" s="13" t="s">
        <v>166</v>
      </c>
      <c r="D72" s="35" t="s">
        <v>38</v>
      </c>
      <c r="E72" s="34" t="s">
        <v>20</v>
      </c>
      <c r="F72" s="35" t="s">
        <v>20</v>
      </c>
      <c r="G72" s="35" t="s">
        <v>20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8"/>
      <c r="BC72" s="38"/>
      <c r="BD72" s="38"/>
      <c r="BE72" s="38"/>
      <c r="BF72" s="38"/>
      <c r="BG72" s="38"/>
      <c r="BH72" s="38"/>
    </row>
    <row r="73" spans="1:60" ht="15">
      <c r="A73" s="13">
        <f t="shared" si="2"/>
      </c>
      <c r="B73" s="13" t="s">
        <v>167</v>
      </c>
      <c r="C73" s="13" t="s">
        <v>168</v>
      </c>
      <c r="D73" s="35" t="s">
        <v>38</v>
      </c>
      <c r="E73" s="34" t="s">
        <v>20</v>
      </c>
      <c r="F73" s="35" t="s">
        <v>20</v>
      </c>
      <c r="G73" s="35" t="s">
        <v>20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9"/>
      <c r="AR73" s="39"/>
      <c r="AS73" s="39"/>
      <c r="AT73" s="39"/>
      <c r="AU73" s="39"/>
      <c r="AV73" s="39"/>
      <c r="AW73" s="39"/>
      <c r="AX73" s="39"/>
      <c r="AY73" s="38"/>
      <c r="AZ73" s="38"/>
      <c r="BA73" s="38"/>
      <c r="BB73" s="38"/>
      <c r="BC73" s="38"/>
      <c r="BD73" s="38"/>
      <c r="BE73" s="38"/>
      <c r="BF73" s="38"/>
      <c r="BG73" s="38"/>
      <c r="BH73" s="38"/>
    </row>
    <row r="74" spans="1:60" ht="15">
      <c r="A74" s="13">
        <f t="shared" si="2"/>
      </c>
      <c r="B74" s="13" t="s">
        <v>77</v>
      </c>
      <c r="C74" s="13" t="s">
        <v>151</v>
      </c>
      <c r="D74" s="35" t="s">
        <v>38</v>
      </c>
      <c r="E74" s="34" t="s">
        <v>20</v>
      </c>
      <c r="F74" s="35" t="s">
        <v>20</v>
      </c>
      <c r="G74" s="35" t="s">
        <v>20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9"/>
      <c r="AR74" s="39"/>
      <c r="AS74" s="39"/>
      <c r="AT74" s="39"/>
      <c r="AU74" s="39"/>
      <c r="AV74" s="39"/>
      <c r="AW74" s="39"/>
      <c r="AX74" s="39"/>
      <c r="AY74" s="38"/>
      <c r="AZ74" s="38"/>
      <c r="BA74" s="38"/>
      <c r="BB74" s="38"/>
      <c r="BC74" s="38"/>
      <c r="BD74" s="38"/>
      <c r="BE74" s="38"/>
      <c r="BF74" s="38"/>
      <c r="BG74" s="38"/>
      <c r="BH74" s="38"/>
    </row>
    <row r="75" spans="1:60" ht="15">
      <c r="A75" s="13">
        <f t="shared" si="2"/>
      </c>
      <c r="B75" s="13" t="s">
        <v>78</v>
      </c>
      <c r="C75" s="13" t="s">
        <v>178</v>
      </c>
      <c r="D75" s="35" t="s">
        <v>38</v>
      </c>
      <c r="E75" s="34" t="s">
        <v>20</v>
      </c>
      <c r="F75" s="35" t="s">
        <v>20</v>
      </c>
      <c r="G75" s="35" t="s">
        <v>20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9"/>
      <c r="AR75" s="39"/>
      <c r="AS75" s="39"/>
      <c r="AT75" s="39"/>
      <c r="AU75" s="39"/>
      <c r="AV75" s="39"/>
      <c r="AW75" s="39"/>
      <c r="AX75" s="39"/>
      <c r="AY75" s="38"/>
      <c r="AZ75" s="38"/>
      <c r="BA75" s="38"/>
      <c r="BB75" s="38"/>
      <c r="BC75" s="38"/>
      <c r="BD75" s="38"/>
      <c r="BE75" s="38"/>
      <c r="BF75" s="38"/>
      <c r="BG75" s="38"/>
      <c r="BH75" s="38"/>
    </row>
    <row r="76" spans="1:60" ht="15">
      <c r="A76" s="13">
        <f t="shared" si="2"/>
      </c>
      <c r="B76" s="13" t="s">
        <v>163</v>
      </c>
      <c r="C76" s="13" t="s">
        <v>164</v>
      </c>
      <c r="D76" s="35" t="s">
        <v>38</v>
      </c>
      <c r="E76" s="34" t="s">
        <v>20</v>
      </c>
      <c r="F76" s="35" t="s">
        <v>20</v>
      </c>
      <c r="G76" s="35" t="s">
        <v>20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9"/>
      <c r="AR76" s="39"/>
      <c r="AS76" s="39"/>
      <c r="AT76" s="39"/>
      <c r="AU76" s="39"/>
      <c r="AV76" s="39"/>
      <c r="AW76" s="39"/>
      <c r="AX76" s="39"/>
      <c r="AY76" s="38"/>
      <c r="AZ76" s="38"/>
      <c r="BA76" s="38"/>
      <c r="BB76" s="38"/>
      <c r="BC76" s="38"/>
      <c r="BD76" s="38"/>
      <c r="BE76" s="38"/>
      <c r="BF76" s="38"/>
      <c r="BG76" s="38"/>
      <c r="BH76" s="38"/>
    </row>
    <row r="77" spans="1:60" ht="15">
      <c r="A77" s="13">
        <f t="shared" si="2"/>
      </c>
      <c r="B77" s="13" t="s">
        <v>76</v>
      </c>
      <c r="C77" s="13" t="s">
        <v>152</v>
      </c>
      <c r="D77" s="35" t="s">
        <v>38</v>
      </c>
      <c r="E77" s="34" t="s">
        <v>20</v>
      </c>
      <c r="F77" s="35" t="s">
        <v>20</v>
      </c>
      <c r="G77" s="35" t="s">
        <v>20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9"/>
      <c r="AR77" s="39"/>
      <c r="AS77" s="39"/>
      <c r="AT77" s="39"/>
      <c r="AU77" s="39"/>
      <c r="AV77" s="39"/>
      <c r="AW77" s="39"/>
      <c r="AX77" s="39"/>
      <c r="AY77" s="38"/>
      <c r="AZ77" s="38"/>
      <c r="BA77" s="38"/>
      <c r="BB77" s="38"/>
      <c r="BC77" s="38"/>
      <c r="BD77" s="38"/>
      <c r="BE77" s="38"/>
      <c r="BF77" s="38"/>
      <c r="BG77" s="38"/>
      <c r="BH77" s="38"/>
    </row>
    <row r="78" spans="1:60" ht="15">
      <c r="A78" s="13">
        <f t="shared" si="2"/>
      </c>
      <c r="B78" s="13" t="s">
        <v>79</v>
      </c>
      <c r="C78" s="13" t="s">
        <v>80</v>
      </c>
      <c r="D78" s="35" t="s">
        <v>36</v>
      </c>
      <c r="E78" s="34">
        <v>126</v>
      </c>
      <c r="F78" s="35">
        <v>1</v>
      </c>
      <c r="G78" s="35" t="s">
        <v>37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9"/>
      <c r="AZ78" s="38"/>
      <c r="BA78" s="39"/>
      <c r="BB78" s="38"/>
      <c r="BC78" s="39"/>
      <c r="BD78" s="38"/>
      <c r="BE78" s="39"/>
      <c r="BF78" s="38"/>
      <c r="BG78" s="38"/>
      <c r="BH78" s="38"/>
    </row>
    <row r="79" spans="1:60" ht="15">
      <c r="A79" s="13">
        <f t="shared" si="2"/>
      </c>
      <c r="B79" s="13" t="s">
        <v>79</v>
      </c>
      <c r="C79" s="13" t="s">
        <v>80</v>
      </c>
      <c r="D79" s="35" t="s">
        <v>38</v>
      </c>
      <c r="E79" s="34" t="s">
        <v>20</v>
      </c>
      <c r="F79" s="35" t="s">
        <v>20</v>
      </c>
      <c r="G79" s="35" t="s">
        <v>20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  <c r="AR79" s="39"/>
      <c r="AS79" s="39"/>
      <c r="AT79" s="39"/>
      <c r="AU79" s="39"/>
      <c r="AV79" s="39"/>
      <c r="AW79" s="39"/>
      <c r="AX79" s="39"/>
      <c r="AY79" s="38"/>
      <c r="AZ79" s="38"/>
      <c r="BA79" s="38"/>
      <c r="BB79" s="38"/>
      <c r="BC79" s="38"/>
      <c r="BD79" s="38"/>
      <c r="BE79" s="38"/>
      <c r="BF79" s="38"/>
      <c r="BG79" s="38"/>
      <c r="BH79" s="38"/>
    </row>
    <row r="80" spans="1:60" ht="15">
      <c r="A80" s="13">
        <f t="shared" si="2"/>
      </c>
      <c r="B80" s="13" t="s">
        <v>83</v>
      </c>
      <c r="C80" s="13" t="s">
        <v>84</v>
      </c>
      <c r="D80" s="35" t="s">
        <v>36</v>
      </c>
      <c r="E80" s="34">
        <v>126</v>
      </c>
      <c r="F80" s="35">
        <v>1</v>
      </c>
      <c r="G80" s="35" t="s">
        <v>110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50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9"/>
      <c r="BB80" s="38"/>
      <c r="BC80" s="39"/>
      <c r="BD80" s="38"/>
      <c r="BE80" s="39"/>
      <c r="BF80" s="38"/>
      <c r="BG80" s="38"/>
      <c r="BH80" s="38"/>
    </row>
    <row r="81" spans="1:60" ht="15">
      <c r="A81" s="13">
        <f t="shared" si="2"/>
      </c>
      <c r="B81" s="13" t="s">
        <v>85</v>
      </c>
      <c r="C81" s="13" t="s">
        <v>86</v>
      </c>
      <c r="D81" s="35" t="s">
        <v>36</v>
      </c>
      <c r="E81" s="34">
        <v>126</v>
      </c>
      <c r="F81" s="35">
        <v>1</v>
      </c>
      <c r="G81" s="35" t="s">
        <v>110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9"/>
      <c r="AX81" s="38"/>
      <c r="AY81" s="39"/>
      <c r="AZ81" s="38"/>
      <c r="BA81" s="39"/>
      <c r="BB81" s="38"/>
      <c r="BC81" s="39"/>
      <c r="BD81" s="38"/>
      <c r="BE81" s="39"/>
      <c r="BF81" s="38"/>
      <c r="BG81" s="38"/>
      <c r="BH81" s="38"/>
    </row>
    <row r="82" spans="1:60" ht="15">
      <c r="A82" s="13">
        <f t="shared" si="2"/>
      </c>
      <c r="B82" s="13" t="s">
        <v>87</v>
      </c>
      <c r="C82" s="13" t="s">
        <v>88</v>
      </c>
      <c r="D82" s="35" t="s">
        <v>36</v>
      </c>
      <c r="E82" s="34">
        <v>126</v>
      </c>
      <c r="F82" s="35">
        <v>1</v>
      </c>
      <c r="G82" s="35" t="s">
        <v>110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9"/>
      <c r="AY82" s="38"/>
      <c r="AZ82" s="39"/>
      <c r="BA82" s="38"/>
      <c r="BB82" s="38"/>
      <c r="BC82" s="38"/>
      <c r="BD82" s="38"/>
      <c r="BE82" s="38"/>
      <c r="BF82" s="38"/>
      <c r="BG82" s="38"/>
      <c r="BH82" s="38"/>
    </row>
    <row r="83" spans="1:60" ht="15">
      <c r="A83" s="13">
        <f t="shared" si="2"/>
      </c>
      <c r="B83" s="13" t="s">
        <v>81</v>
      </c>
      <c r="C83" s="13" t="s">
        <v>153</v>
      </c>
      <c r="D83" s="35" t="s">
        <v>36</v>
      </c>
      <c r="E83" s="34">
        <v>126</v>
      </c>
      <c r="F83" s="35">
        <v>1</v>
      </c>
      <c r="G83" s="35" t="s">
        <v>110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9"/>
      <c r="AX83" s="39"/>
      <c r="AY83" s="39"/>
      <c r="AZ83" s="38"/>
      <c r="BA83" s="39"/>
      <c r="BB83" s="38"/>
      <c r="BC83" s="39"/>
      <c r="BD83" s="38"/>
      <c r="BE83" s="39"/>
      <c r="BF83" s="38"/>
      <c r="BG83" s="38"/>
      <c r="BH83" s="38"/>
    </row>
    <row r="84" spans="1:60" ht="15">
      <c r="A84" s="13">
        <f t="shared" si="2"/>
      </c>
      <c r="B84" s="13" t="s">
        <v>82</v>
      </c>
      <c r="C84" s="13" t="s">
        <v>155</v>
      </c>
      <c r="D84" s="35" t="s">
        <v>36</v>
      </c>
      <c r="E84" s="34">
        <v>126</v>
      </c>
      <c r="F84" s="35">
        <v>1</v>
      </c>
      <c r="G84" s="35" t="s">
        <v>110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</row>
    <row r="85" spans="1:60" ht="15">
      <c r="A85" s="13">
        <f aca="true" t="shared" si="3" ref="A85:A117">IF(SUM(H85:BH85)&lt;&gt;0,"Select","")</f>
      </c>
      <c r="B85" s="13" t="s">
        <v>83</v>
      </c>
      <c r="C85" s="13" t="s">
        <v>84</v>
      </c>
      <c r="D85" s="35" t="s">
        <v>38</v>
      </c>
      <c r="E85" s="34" t="s">
        <v>20</v>
      </c>
      <c r="F85" s="35" t="s">
        <v>20</v>
      </c>
      <c r="G85" s="35" t="s">
        <v>20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9"/>
      <c r="AR85" s="39"/>
      <c r="AS85" s="39"/>
      <c r="AT85" s="39"/>
      <c r="AU85" s="39"/>
      <c r="AV85" s="38"/>
      <c r="AW85" s="39"/>
      <c r="AX85" s="39"/>
      <c r="AY85" s="39"/>
      <c r="AZ85" s="39"/>
      <c r="BA85" s="39"/>
      <c r="BB85" s="39"/>
      <c r="BC85" s="38"/>
      <c r="BD85" s="38"/>
      <c r="BE85" s="38"/>
      <c r="BF85" s="38"/>
      <c r="BG85" s="38"/>
      <c r="BH85" s="38"/>
    </row>
    <row r="86" spans="1:60" ht="15">
      <c r="A86" s="13">
        <f t="shared" si="3"/>
      </c>
      <c r="B86" s="13" t="s">
        <v>85</v>
      </c>
      <c r="C86" s="13" t="s">
        <v>86</v>
      </c>
      <c r="D86" s="35" t="s">
        <v>38</v>
      </c>
      <c r="E86" s="34" t="s">
        <v>20</v>
      </c>
      <c r="F86" s="35" t="s">
        <v>20</v>
      </c>
      <c r="G86" s="35" t="s">
        <v>20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8"/>
      <c r="BD86" s="38"/>
      <c r="BE86" s="38"/>
      <c r="BF86" s="38"/>
      <c r="BG86" s="38"/>
      <c r="BH86" s="38"/>
    </row>
    <row r="87" spans="1:60" ht="15">
      <c r="A87" s="13">
        <f t="shared" si="3"/>
      </c>
      <c r="B87" s="13" t="s">
        <v>87</v>
      </c>
      <c r="C87" s="13" t="s">
        <v>88</v>
      </c>
      <c r="D87" s="35" t="s">
        <v>38</v>
      </c>
      <c r="E87" s="34" t="s">
        <v>20</v>
      </c>
      <c r="F87" s="35" t="s">
        <v>20</v>
      </c>
      <c r="G87" s="35" t="s">
        <v>20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9"/>
      <c r="AR87" s="39"/>
      <c r="AS87" s="39"/>
      <c r="AT87" s="39"/>
      <c r="AU87" s="39"/>
      <c r="AV87" s="38"/>
      <c r="AW87" s="39"/>
      <c r="AX87" s="38"/>
      <c r="AY87" s="39"/>
      <c r="AZ87" s="39"/>
      <c r="BA87" s="39"/>
      <c r="BB87" s="38"/>
      <c r="BC87" s="38"/>
      <c r="BD87" s="38"/>
      <c r="BE87" s="38"/>
      <c r="BF87" s="38"/>
      <c r="BG87" s="38"/>
      <c r="BH87" s="38"/>
    </row>
    <row r="88" spans="1:60" ht="15">
      <c r="A88" s="13">
        <f t="shared" si="3"/>
      </c>
      <c r="B88" s="13" t="s">
        <v>81</v>
      </c>
      <c r="C88" s="13" t="s">
        <v>153</v>
      </c>
      <c r="D88" s="35" t="s">
        <v>38</v>
      </c>
      <c r="E88" s="34" t="s">
        <v>20</v>
      </c>
      <c r="F88" s="35" t="s">
        <v>20</v>
      </c>
      <c r="G88" s="35" t="s">
        <v>20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8"/>
      <c r="BD88" s="38"/>
      <c r="BE88" s="38"/>
      <c r="BF88" s="38"/>
      <c r="BG88" s="38"/>
      <c r="BH88" s="38"/>
    </row>
    <row r="89" spans="1:60" ht="15">
      <c r="A89" s="13">
        <f t="shared" si="3"/>
      </c>
      <c r="B89" s="13" t="s">
        <v>82</v>
      </c>
      <c r="C89" s="13" t="s">
        <v>155</v>
      </c>
      <c r="D89" s="35" t="s">
        <v>38</v>
      </c>
      <c r="E89" s="34" t="s">
        <v>20</v>
      </c>
      <c r="F89" s="35" t="s">
        <v>20</v>
      </c>
      <c r="G89" s="35" t="s">
        <v>20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9"/>
      <c r="AR89" s="39"/>
      <c r="AS89" s="39"/>
      <c r="AT89" s="39"/>
      <c r="AU89" s="39"/>
      <c r="AV89" s="38"/>
      <c r="AW89" s="39"/>
      <c r="AX89" s="39"/>
      <c r="AY89" s="39"/>
      <c r="AZ89" s="39"/>
      <c r="BA89" s="39"/>
      <c r="BB89" s="39"/>
      <c r="BC89" s="38"/>
      <c r="BD89" s="38"/>
      <c r="BE89" s="38"/>
      <c r="BF89" s="38"/>
      <c r="BG89" s="38"/>
      <c r="BH89" s="38"/>
    </row>
    <row r="90" spans="1:60" ht="15">
      <c r="A90" s="13">
        <f t="shared" si="3"/>
      </c>
      <c r="B90" s="13" t="s">
        <v>89</v>
      </c>
      <c r="C90" s="13" t="s">
        <v>90</v>
      </c>
      <c r="D90" s="35" t="s">
        <v>41</v>
      </c>
      <c r="E90" s="34">
        <v>178</v>
      </c>
      <c r="F90" s="35">
        <v>1</v>
      </c>
      <c r="G90" s="35" t="s">
        <v>37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</row>
    <row r="91" spans="1:60" ht="15">
      <c r="A91" s="13">
        <f t="shared" si="3"/>
      </c>
      <c r="B91" s="13" t="s">
        <v>89</v>
      </c>
      <c r="C91" s="13" t="s">
        <v>90</v>
      </c>
      <c r="D91" s="35" t="s">
        <v>38</v>
      </c>
      <c r="E91" s="34" t="s">
        <v>20</v>
      </c>
      <c r="F91" s="35" t="s">
        <v>20</v>
      </c>
      <c r="G91" s="35" t="s">
        <v>20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9"/>
      <c r="AR91" s="39"/>
      <c r="AS91" s="39"/>
      <c r="AT91" s="39"/>
      <c r="AU91" s="39"/>
      <c r="AV91" s="39"/>
      <c r="AW91" s="39"/>
      <c r="AX91" s="39"/>
      <c r="AY91" s="38"/>
      <c r="AZ91" s="38"/>
      <c r="BA91" s="38"/>
      <c r="BB91" s="38"/>
      <c r="BC91" s="38"/>
      <c r="BD91" s="38"/>
      <c r="BE91" s="38"/>
      <c r="BF91" s="38"/>
      <c r="BG91" s="38"/>
      <c r="BH91" s="38"/>
    </row>
    <row r="92" spans="1:60" ht="15">
      <c r="A92" s="13">
        <f t="shared" si="3"/>
      </c>
      <c r="B92" s="13" t="s">
        <v>91</v>
      </c>
      <c r="C92" s="13" t="s">
        <v>92</v>
      </c>
      <c r="D92" s="35" t="s">
        <v>41</v>
      </c>
      <c r="E92" s="34">
        <v>178</v>
      </c>
      <c r="F92" s="35">
        <v>1</v>
      </c>
      <c r="G92" s="35" t="s">
        <v>37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</row>
    <row r="93" spans="1:60" ht="15">
      <c r="A93" s="13">
        <f t="shared" si="3"/>
      </c>
      <c r="B93" s="13" t="s">
        <v>91</v>
      </c>
      <c r="C93" s="13" t="s">
        <v>92</v>
      </c>
      <c r="D93" s="35" t="s">
        <v>38</v>
      </c>
      <c r="E93" s="34" t="s">
        <v>20</v>
      </c>
      <c r="F93" s="35" t="s">
        <v>20</v>
      </c>
      <c r="G93" s="35" t="s">
        <v>20</v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</row>
    <row r="94" spans="1:60" ht="15">
      <c r="A94" s="13">
        <f t="shared" si="3"/>
      </c>
      <c r="B94" s="13" t="s">
        <v>95</v>
      </c>
      <c r="C94" s="13" t="s">
        <v>96</v>
      </c>
      <c r="D94" s="35" t="s">
        <v>41</v>
      </c>
      <c r="E94" s="34">
        <v>178</v>
      </c>
      <c r="F94" s="35">
        <v>1</v>
      </c>
      <c r="G94" s="35" t="s">
        <v>37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9"/>
      <c r="AX94" s="39"/>
      <c r="AY94" s="39"/>
      <c r="AZ94" s="39"/>
      <c r="BA94" s="38"/>
      <c r="BB94" s="39"/>
      <c r="BC94" s="39"/>
      <c r="BD94" s="39"/>
      <c r="BE94" s="39"/>
      <c r="BF94" s="38"/>
      <c r="BG94" s="39"/>
      <c r="BH94" s="38"/>
    </row>
    <row r="95" spans="1:60" ht="15">
      <c r="A95" s="13">
        <f t="shared" si="3"/>
      </c>
      <c r="B95" s="13" t="s">
        <v>97</v>
      </c>
      <c r="C95" s="13" t="s">
        <v>98</v>
      </c>
      <c r="D95" s="35" t="s">
        <v>41</v>
      </c>
      <c r="E95" s="34">
        <v>178</v>
      </c>
      <c r="F95" s="35">
        <v>1</v>
      </c>
      <c r="G95" s="35" t="s">
        <v>37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9"/>
      <c r="AX95" s="39"/>
      <c r="AY95" s="39"/>
      <c r="AZ95" s="39"/>
      <c r="BA95" s="39"/>
      <c r="BB95" s="39"/>
      <c r="BC95" s="39"/>
      <c r="BD95" s="39"/>
      <c r="BE95" s="39"/>
      <c r="BF95" s="38"/>
      <c r="BG95" s="39"/>
      <c r="BH95" s="38"/>
    </row>
    <row r="96" spans="1:60" ht="15">
      <c r="A96" s="13">
        <f t="shared" si="3"/>
      </c>
      <c r="B96" s="13" t="s">
        <v>99</v>
      </c>
      <c r="C96" s="13" t="s">
        <v>100</v>
      </c>
      <c r="D96" s="35" t="s">
        <v>41</v>
      </c>
      <c r="E96" s="34">
        <v>178</v>
      </c>
      <c r="F96" s="35">
        <v>1</v>
      </c>
      <c r="G96" s="35" t="s">
        <v>37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50"/>
      <c r="AR96" s="38"/>
      <c r="AS96" s="38"/>
      <c r="AT96" s="38"/>
      <c r="AU96" s="38"/>
      <c r="AV96" s="38"/>
      <c r="AW96" s="39"/>
      <c r="AX96" s="39"/>
      <c r="AY96" s="39"/>
      <c r="AZ96" s="39"/>
      <c r="BA96" s="38"/>
      <c r="BB96" s="38"/>
      <c r="BC96" s="39"/>
      <c r="BD96" s="39"/>
      <c r="BE96" s="39"/>
      <c r="BF96" s="38"/>
      <c r="BG96" s="39"/>
      <c r="BH96" s="38"/>
    </row>
    <row r="97" spans="1:60" ht="15">
      <c r="A97" s="13">
        <f t="shared" si="3"/>
      </c>
      <c r="B97" s="13" t="s">
        <v>93</v>
      </c>
      <c r="C97" s="13" t="s">
        <v>158</v>
      </c>
      <c r="D97" s="35" t="s">
        <v>41</v>
      </c>
      <c r="E97" s="34">
        <v>178</v>
      </c>
      <c r="F97" s="35">
        <v>1</v>
      </c>
      <c r="G97" s="35" t="s">
        <v>37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50"/>
      <c r="AR97" s="38"/>
      <c r="AS97" s="38"/>
      <c r="AT97" s="38"/>
      <c r="AU97" s="38"/>
      <c r="AV97" s="38"/>
      <c r="AW97" s="39"/>
      <c r="AX97" s="39"/>
      <c r="AY97" s="39"/>
      <c r="AZ97" s="39"/>
      <c r="BA97" s="38"/>
      <c r="BB97" s="39"/>
      <c r="BC97" s="38"/>
      <c r="BD97" s="39"/>
      <c r="BE97" s="39"/>
      <c r="BF97" s="38"/>
      <c r="BG97" s="38"/>
      <c r="BH97" s="38"/>
    </row>
    <row r="98" spans="1:60" ht="15">
      <c r="A98" s="13">
        <f t="shared" si="3"/>
      </c>
      <c r="B98" s="13" t="s">
        <v>94</v>
      </c>
      <c r="C98" s="13" t="s">
        <v>154</v>
      </c>
      <c r="D98" s="35" t="s">
        <v>41</v>
      </c>
      <c r="E98" s="34">
        <v>178</v>
      </c>
      <c r="F98" s="35">
        <v>1</v>
      </c>
      <c r="G98" s="35" t="s">
        <v>37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9"/>
      <c r="AZ98" s="39"/>
      <c r="BA98" s="39"/>
      <c r="BB98" s="39"/>
      <c r="BC98" s="39"/>
      <c r="BD98" s="39"/>
      <c r="BE98" s="38"/>
      <c r="BF98" s="38"/>
      <c r="BG98" s="39"/>
      <c r="BH98" s="38"/>
    </row>
    <row r="99" spans="1:60" ht="15">
      <c r="A99" s="13">
        <f t="shared" si="3"/>
      </c>
      <c r="B99" s="13" t="s">
        <v>95</v>
      </c>
      <c r="C99" s="13" t="s">
        <v>96</v>
      </c>
      <c r="D99" s="35" t="s">
        <v>38</v>
      </c>
      <c r="E99" s="34" t="s">
        <v>20</v>
      </c>
      <c r="F99" s="35" t="s">
        <v>20</v>
      </c>
      <c r="G99" s="35" t="s">
        <v>20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8"/>
      <c r="BD99" s="38"/>
      <c r="BE99" s="38"/>
      <c r="BF99" s="38"/>
      <c r="BG99" s="38"/>
      <c r="BH99" s="38"/>
    </row>
    <row r="100" spans="1:60" ht="15">
      <c r="A100" s="13">
        <f t="shared" si="3"/>
      </c>
      <c r="B100" s="13" t="s">
        <v>97</v>
      </c>
      <c r="C100" s="13" t="s">
        <v>98</v>
      </c>
      <c r="D100" s="35" t="s">
        <v>38</v>
      </c>
      <c r="E100" s="34" t="s">
        <v>20</v>
      </c>
      <c r="F100" s="35" t="s">
        <v>20</v>
      </c>
      <c r="G100" s="35" t="s">
        <v>20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8"/>
      <c r="BD100" s="38"/>
      <c r="BE100" s="38"/>
      <c r="BF100" s="38"/>
      <c r="BG100" s="38"/>
      <c r="BH100" s="38"/>
    </row>
    <row r="101" spans="1:60" ht="15">
      <c r="A101" s="13">
        <f t="shared" si="3"/>
      </c>
      <c r="B101" s="13" t="s">
        <v>99</v>
      </c>
      <c r="C101" s="13" t="s">
        <v>100</v>
      </c>
      <c r="D101" s="35" t="s">
        <v>38</v>
      </c>
      <c r="E101" s="34" t="s">
        <v>20</v>
      </c>
      <c r="F101" s="35" t="s">
        <v>20</v>
      </c>
      <c r="G101" s="35" t="s">
        <v>20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9"/>
      <c r="AR101" s="39"/>
      <c r="AS101" s="39"/>
      <c r="AT101" s="39"/>
      <c r="AU101" s="38"/>
      <c r="AV101" s="39"/>
      <c r="AW101" s="39"/>
      <c r="AX101" s="39"/>
      <c r="AY101" s="39"/>
      <c r="AZ101" s="39"/>
      <c r="BA101" s="39"/>
      <c r="BB101" s="39"/>
      <c r="BC101" s="38"/>
      <c r="BD101" s="38"/>
      <c r="BE101" s="38"/>
      <c r="BF101" s="38"/>
      <c r="BG101" s="38"/>
      <c r="BH101" s="38"/>
    </row>
    <row r="102" spans="1:60" ht="15">
      <c r="A102" s="13">
        <f t="shared" si="3"/>
      </c>
      <c r="B102" s="13" t="s">
        <v>93</v>
      </c>
      <c r="C102" s="13" t="s">
        <v>158</v>
      </c>
      <c r="D102" s="35" t="s">
        <v>38</v>
      </c>
      <c r="E102" s="34" t="s">
        <v>20</v>
      </c>
      <c r="F102" s="35" t="s">
        <v>20</v>
      </c>
      <c r="G102" s="35" t="s">
        <v>20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9"/>
      <c r="AR102" s="39"/>
      <c r="AS102" s="39"/>
      <c r="AT102" s="39"/>
      <c r="AU102" s="38"/>
      <c r="AV102" s="39"/>
      <c r="AW102" s="38"/>
      <c r="AX102" s="39"/>
      <c r="AY102" s="39"/>
      <c r="AZ102" s="39"/>
      <c r="BA102" s="39"/>
      <c r="BB102" s="39"/>
      <c r="BC102" s="38"/>
      <c r="BD102" s="38"/>
      <c r="BE102" s="38"/>
      <c r="BF102" s="38"/>
      <c r="BG102" s="38"/>
      <c r="BH102" s="38"/>
    </row>
    <row r="103" spans="1:60" ht="15">
      <c r="A103" s="13">
        <f t="shared" si="3"/>
      </c>
      <c r="B103" s="13" t="s">
        <v>94</v>
      </c>
      <c r="C103" s="13" t="s">
        <v>154</v>
      </c>
      <c r="D103" s="35" t="s">
        <v>38</v>
      </c>
      <c r="E103" s="34" t="s">
        <v>20</v>
      </c>
      <c r="F103" s="35" t="s">
        <v>20</v>
      </c>
      <c r="G103" s="35" t="s">
        <v>20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8"/>
      <c r="BD103" s="38"/>
      <c r="BE103" s="38"/>
      <c r="BF103" s="38"/>
      <c r="BG103" s="38"/>
      <c r="BH103" s="38"/>
    </row>
    <row r="104" spans="1:60" ht="15">
      <c r="A104" s="13">
        <f t="shared" si="3"/>
      </c>
      <c r="B104" s="13" t="s">
        <v>169</v>
      </c>
      <c r="C104" s="13" t="s">
        <v>170</v>
      </c>
      <c r="D104" s="35" t="s">
        <v>38</v>
      </c>
      <c r="E104" s="34" t="s">
        <v>20</v>
      </c>
      <c r="F104" s="35" t="s">
        <v>20</v>
      </c>
      <c r="G104" s="35" t="s">
        <v>20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8"/>
      <c r="BD104" s="38"/>
      <c r="BE104" s="38"/>
      <c r="BF104" s="38"/>
      <c r="BG104" s="38"/>
      <c r="BH104" s="38"/>
    </row>
    <row r="105" spans="1:60" ht="15">
      <c r="A105" s="13">
        <f t="shared" si="3"/>
      </c>
      <c r="B105" s="13" t="s">
        <v>101</v>
      </c>
      <c r="C105" s="13" t="s">
        <v>102</v>
      </c>
      <c r="D105" s="35" t="s">
        <v>41</v>
      </c>
      <c r="E105" s="34">
        <v>178</v>
      </c>
      <c r="F105" s="35">
        <v>1</v>
      </c>
      <c r="G105" s="35" t="s">
        <v>37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50"/>
      <c r="AR105" s="38"/>
      <c r="AS105" s="38"/>
      <c r="AT105" s="38"/>
      <c r="AU105" s="38"/>
      <c r="AV105" s="38"/>
      <c r="AW105" s="39"/>
      <c r="AX105" s="39"/>
      <c r="AY105" s="39"/>
      <c r="AZ105" s="39"/>
      <c r="BA105" s="38"/>
      <c r="BB105" s="39"/>
      <c r="BC105" s="39"/>
      <c r="BD105" s="39"/>
      <c r="BE105" s="39"/>
      <c r="BF105" s="39"/>
      <c r="BG105" s="39"/>
      <c r="BH105" s="38"/>
    </row>
    <row r="106" spans="1:60" ht="15">
      <c r="A106" s="13">
        <f t="shared" si="3"/>
      </c>
      <c r="B106" s="13" t="s">
        <v>103</v>
      </c>
      <c r="C106" s="13" t="s">
        <v>104</v>
      </c>
      <c r="D106" s="35" t="s">
        <v>41</v>
      </c>
      <c r="E106" s="34">
        <v>178</v>
      </c>
      <c r="F106" s="35">
        <v>1</v>
      </c>
      <c r="G106" s="35" t="s">
        <v>37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8"/>
    </row>
    <row r="107" spans="1:60" ht="15">
      <c r="A107" s="13">
        <f t="shared" si="3"/>
      </c>
      <c r="B107" s="13" t="s">
        <v>101</v>
      </c>
      <c r="C107" s="13" t="s">
        <v>102</v>
      </c>
      <c r="D107" s="35" t="s">
        <v>38</v>
      </c>
      <c r="E107" s="34" t="s">
        <v>20</v>
      </c>
      <c r="F107" s="35" t="s">
        <v>20</v>
      </c>
      <c r="G107" s="35" t="s">
        <v>20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8"/>
      <c r="BD107" s="38"/>
      <c r="BE107" s="38"/>
      <c r="BF107" s="38"/>
      <c r="BG107" s="38"/>
      <c r="BH107" s="38"/>
    </row>
    <row r="108" spans="1:60" ht="15">
      <c r="A108" s="13">
        <f t="shared" si="3"/>
      </c>
      <c r="B108" s="13" t="s">
        <v>103</v>
      </c>
      <c r="C108" s="13" t="s">
        <v>104</v>
      </c>
      <c r="D108" s="35" t="s">
        <v>38</v>
      </c>
      <c r="E108" s="34" t="s">
        <v>20</v>
      </c>
      <c r="F108" s="35" t="s">
        <v>20</v>
      </c>
      <c r="G108" s="35" t="s">
        <v>20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8"/>
      <c r="BD108" s="38"/>
      <c r="BE108" s="38"/>
      <c r="BF108" s="38"/>
      <c r="BG108" s="38"/>
      <c r="BH108" s="38"/>
    </row>
    <row r="109" spans="1:60" ht="15">
      <c r="A109" s="13">
        <f t="shared" si="3"/>
      </c>
      <c r="B109" s="13" t="s">
        <v>105</v>
      </c>
      <c r="C109" s="13" t="s">
        <v>106</v>
      </c>
      <c r="D109" s="35" t="s">
        <v>41</v>
      </c>
      <c r="E109" s="34">
        <v>178</v>
      </c>
      <c r="F109" s="35">
        <v>1</v>
      </c>
      <c r="G109" s="35" t="s">
        <v>37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9"/>
      <c r="AX109" s="38"/>
      <c r="AY109" s="39"/>
      <c r="AZ109" s="38"/>
      <c r="BA109" s="38"/>
      <c r="BB109" s="38"/>
      <c r="BC109" s="38"/>
      <c r="BD109" s="38"/>
      <c r="BE109" s="38"/>
      <c r="BF109" s="38"/>
      <c r="BG109" s="38"/>
      <c r="BH109" s="38"/>
    </row>
    <row r="110" spans="1:60" ht="15">
      <c r="A110" s="13">
        <f t="shared" si="3"/>
      </c>
      <c r="B110" s="13" t="s">
        <v>105</v>
      </c>
      <c r="C110" s="13" t="s">
        <v>106</v>
      </c>
      <c r="D110" s="35" t="s">
        <v>38</v>
      </c>
      <c r="E110" s="34" t="s">
        <v>20</v>
      </c>
      <c r="F110" s="35" t="s">
        <v>20</v>
      </c>
      <c r="G110" s="35" t="s">
        <v>20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9"/>
      <c r="AR110" s="39"/>
      <c r="AS110" s="39"/>
      <c r="AT110" s="39"/>
      <c r="AU110" s="38"/>
      <c r="AV110" s="39"/>
      <c r="AW110" s="38"/>
      <c r="AX110" s="39"/>
      <c r="AY110" s="38"/>
      <c r="AZ110" s="39"/>
      <c r="BA110" s="39"/>
      <c r="BB110" s="39"/>
      <c r="BC110" s="38"/>
      <c r="BD110" s="38"/>
      <c r="BE110" s="38"/>
      <c r="BF110" s="38"/>
      <c r="BG110" s="38"/>
      <c r="BH110" s="38"/>
    </row>
    <row r="111" spans="1:60" ht="15">
      <c r="A111" s="13">
        <f t="shared" si="3"/>
      </c>
      <c r="B111" s="13" t="s">
        <v>171</v>
      </c>
      <c r="C111" s="13" t="s">
        <v>172</v>
      </c>
      <c r="D111" s="35" t="s">
        <v>36</v>
      </c>
      <c r="E111" s="34">
        <v>126</v>
      </c>
      <c r="F111" s="35">
        <v>1</v>
      </c>
      <c r="G111" s="35" t="s">
        <v>37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50"/>
      <c r="AR111" s="38"/>
      <c r="AS111" s="38"/>
      <c r="AT111" s="38"/>
      <c r="AU111" s="38"/>
      <c r="AV111" s="38"/>
      <c r="AW111" s="38"/>
      <c r="AX111" s="38"/>
      <c r="AY111" s="39"/>
      <c r="AZ111" s="38"/>
      <c r="BA111" s="39"/>
      <c r="BB111" s="38"/>
      <c r="BC111" s="38"/>
      <c r="BD111" s="38"/>
      <c r="BE111" s="39"/>
      <c r="BF111" s="38"/>
      <c r="BG111" s="38"/>
      <c r="BH111" s="38"/>
    </row>
    <row r="112" spans="1:60" ht="15">
      <c r="A112" s="13">
        <f t="shared" si="3"/>
      </c>
      <c r="B112" s="13" t="s">
        <v>107</v>
      </c>
      <c r="C112" s="13" t="s">
        <v>108</v>
      </c>
      <c r="D112" s="35" t="s">
        <v>41</v>
      </c>
      <c r="E112" s="34">
        <v>178</v>
      </c>
      <c r="F112" s="35">
        <v>1</v>
      </c>
      <c r="G112" s="35" t="s">
        <v>37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9"/>
      <c r="AX112" s="39"/>
      <c r="AY112" s="39"/>
      <c r="AZ112" s="39"/>
      <c r="BA112" s="39"/>
      <c r="BB112" s="39"/>
      <c r="BC112" s="39"/>
      <c r="BD112" s="39"/>
      <c r="BE112" s="39"/>
      <c r="BF112" s="38"/>
      <c r="BG112" s="39"/>
      <c r="BH112" s="38"/>
    </row>
    <row r="113" spans="1:60" ht="15">
      <c r="A113" s="13">
        <f t="shared" si="3"/>
      </c>
      <c r="B113" s="13" t="s">
        <v>173</v>
      </c>
      <c r="C113" s="13" t="s">
        <v>174</v>
      </c>
      <c r="D113" s="35" t="s">
        <v>38</v>
      </c>
      <c r="E113" s="34" t="s">
        <v>20</v>
      </c>
      <c r="F113" s="35" t="s">
        <v>20</v>
      </c>
      <c r="G113" s="35" t="s">
        <v>20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8"/>
      <c r="BD113" s="38"/>
      <c r="BE113" s="38"/>
      <c r="BF113" s="38"/>
      <c r="BG113" s="38"/>
      <c r="BH113" s="38"/>
    </row>
    <row r="114" spans="1:60" ht="15">
      <c r="A114" s="13">
        <f t="shared" si="3"/>
      </c>
      <c r="B114" s="13" t="s">
        <v>107</v>
      </c>
      <c r="C114" s="13" t="s">
        <v>108</v>
      </c>
      <c r="D114" s="35" t="s">
        <v>38</v>
      </c>
      <c r="E114" s="34" t="s">
        <v>20</v>
      </c>
      <c r="F114" s="35" t="s">
        <v>20</v>
      </c>
      <c r="G114" s="35" t="s">
        <v>20</v>
      </c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8"/>
      <c r="BD114" s="38"/>
      <c r="BE114" s="38"/>
      <c r="BF114" s="38"/>
      <c r="BG114" s="38"/>
      <c r="BH114" s="38"/>
    </row>
    <row r="115" spans="1:60" ht="15">
      <c r="A115" s="13">
        <f t="shared" si="3"/>
      </c>
      <c r="B115" s="13" t="s">
        <v>175</v>
      </c>
      <c r="C115" s="13" t="s">
        <v>176</v>
      </c>
      <c r="D115" s="35" t="s">
        <v>38</v>
      </c>
      <c r="E115" s="34" t="s">
        <v>20</v>
      </c>
      <c r="F115" s="35" t="s">
        <v>20</v>
      </c>
      <c r="G115" s="35" t="s">
        <v>20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9"/>
      <c r="AR115" s="39"/>
      <c r="AS115" s="39"/>
      <c r="AT115" s="39"/>
      <c r="AU115" s="39"/>
      <c r="AV115" s="39"/>
      <c r="AW115" s="39"/>
      <c r="AX115" s="39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</row>
    <row r="116" spans="1:60" ht="15">
      <c r="A116" s="13">
        <f t="shared" si="3"/>
      </c>
      <c r="B116" s="13" t="s">
        <v>171</v>
      </c>
      <c r="C116" s="13" t="s">
        <v>172</v>
      </c>
      <c r="D116" s="35" t="s">
        <v>38</v>
      </c>
      <c r="E116" s="34" t="s">
        <v>20</v>
      </c>
      <c r="F116" s="35" t="s">
        <v>20</v>
      </c>
      <c r="G116" s="35" t="s">
        <v>20</v>
      </c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8"/>
      <c r="BD116" s="38"/>
      <c r="BE116" s="38"/>
      <c r="BF116" s="38"/>
      <c r="BG116" s="38"/>
      <c r="BH116" s="38"/>
    </row>
    <row r="117" spans="1:60" ht="15">
      <c r="A117" s="13">
        <f t="shared" si="3"/>
      </c>
      <c r="B117" s="13" t="s">
        <v>198</v>
      </c>
      <c r="C117" s="13">
        <v>0</v>
      </c>
      <c r="D117" s="35">
        <v>0</v>
      </c>
      <c r="E117" s="34">
        <v>0</v>
      </c>
      <c r="F117" s="35">
        <v>0</v>
      </c>
      <c r="G117" s="35" t="s">
        <v>20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0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BF12:BH12"/>
    <mergeCell ref="F14:G14"/>
    <mergeCell ref="F15:G15"/>
    <mergeCell ref="A16:E16"/>
    <mergeCell ref="C17:E17"/>
    <mergeCell ref="A18:A19"/>
    <mergeCell ref="B18:B19"/>
    <mergeCell ref="C18:C19"/>
    <mergeCell ref="D18:D19"/>
    <mergeCell ref="E18:E19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2024-05-17T04:37:56Z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